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0 АВГУСТА\Паспорта\"/>
    </mc:Choice>
  </mc:AlternateContent>
  <bookViews>
    <workbookView xWindow="1605" yWindow="585" windowWidth="19320" windowHeight="11640" tabRatio="85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s="1"/>
  <c r="S23" i="15" s="1"/>
  <c r="T23" i="15" s="1"/>
  <c r="U23" i="15" s="1"/>
  <c r="V23" i="15" s="1"/>
  <c r="W23" i="15" s="1"/>
  <c r="X23" i="15" s="1"/>
  <c r="Y23" i="15" s="1"/>
  <c r="Z23" i="15" s="1"/>
  <c r="AA23" i="15" s="1"/>
  <c r="AB23" i="15" s="1"/>
  <c r="AC23" i="15" s="1"/>
  <c r="P23" i="15"/>
  <c r="A5" i="23" l="1"/>
  <c r="A15" i="23"/>
  <c r="A12" i="23"/>
  <c r="T58" i="15" l="1"/>
  <c r="B29" i="22" l="1"/>
  <c r="B37" i="22" s="1"/>
  <c r="A5" i="22" l="1"/>
  <c r="A5" i="5"/>
  <c r="A4" i="15"/>
  <c r="A5" i="16"/>
  <c r="A5" i="19"/>
  <c r="A5" i="10"/>
  <c r="A4" i="17"/>
  <c r="A5" i="6"/>
  <c r="A6" i="13"/>
  <c r="A4" i="12"/>
  <c r="G58" i="15" l="1"/>
  <c r="F58" i="15"/>
  <c r="E58" i="15"/>
  <c r="G30" i="15"/>
  <c r="F30" i="15"/>
  <c r="E30" i="15"/>
  <c r="H30" i="15"/>
  <c r="G24" i="15"/>
  <c r="F24" i="15"/>
  <c r="E24" i="15"/>
  <c r="H58" i="15"/>
  <c r="I58" i="15"/>
  <c r="J58" i="15"/>
  <c r="K58" i="15"/>
  <c r="L58" i="15"/>
  <c r="M58" i="15"/>
  <c r="N58" i="15"/>
  <c r="O58" i="15"/>
  <c r="R58" i="15"/>
  <c r="S58" i="15"/>
  <c r="U58" i="15"/>
  <c r="V58" i="15"/>
  <c r="W58" i="15"/>
  <c r="X58" i="15"/>
  <c r="Y58" i="15"/>
  <c r="Z58" i="15"/>
  <c r="AA58" i="15"/>
  <c r="I30" i="15"/>
  <c r="J30" i="15"/>
  <c r="K30" i="15"/>
  <c r="L30" i="15"/>
  <c r="M30" i="15"/>
  <c r="N30" i="15"/>
  <c r="O30" i="15"/>
  <c r="P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K25" i="19" s="1"/>
  <c r="AC24" i="15"/>
  <c r="D24" i="15" s="1"/>
  <c r="AB24" i="15"/>
  <c r="C24" i="15" s="1"/>
  <c r="C48" i="7" s="1"/>
  <c r="A15" i="22"/>
  <c r="A15" i="5"/>
  <c r="A14" i="15"/>
  <c r="A15" i="16"/>
  <c r="A15" i="19"/>
  <c r="A15" i="10"/>
  <c r="A14" i="17"/>
  <c r="A15" i="6"/>
  <c r="A16" i="13"/>
  <c r="A14" i="12"/>
  <c r="A12" i="22"/>
  <c r="A12" i="5"/>
  <c r="A12" i="16"/>
  <c r="A11" i="15" s="1"/>
  <c r="A12" i="19"/>
  <c r="A12" i="10"/>
  <c r="A11" i="17"/>
  <c r="A12" i="6"/>
  <c r="A13" i="13"/>
  <c r="A11" i="12"/>
  <c r="C49" i="7" l="1"/>
  <c r="B27" i="22"/>
  <c r="AK74" i="19"/>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<sst xmlns="http://schemas.openxmlformats.org/spreadsheetml/2006/main" count="1100" uniqueCount="539">
  <si>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</si>
  <si>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</si>
  <si>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</si>
  <si>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</si>
  <si>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</si>
  <si>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</si>
  <si>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</si>
  <si>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</si>
  <si>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</si>
  <si>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</si>
  <si>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</si>
  <si>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</si>
  <si>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</si>
  <si>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</si>
  <si>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</si>
  <si>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</si>
  <si>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</si>
  <si>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</si>
  <si>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</si>
  <si>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</si>
  <si>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</si>
  <si>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</si>
  <si>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</si>
  <si>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</si>
  <si>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</si>
  <si>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</si>
  <si>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</si>
  <si>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</si>
  <si>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</si>
  <si>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</si>
  <si>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</si>
  <si>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</si>
  <si>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</si>
  <si>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</si>
  <si>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</si>
  <si>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</si>
  <si>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</si>
  <si>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</si>
  <si>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</si>
  <si>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</si>
  <si>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</si>
  <si>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</si>
  <si>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</si>
  <si>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</si>
  <si>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</si>
  <si>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</si>
  <si>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</si>
  <si>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</si>
  <si>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</si>
  <si>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</si>
  <si>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</si>
  <si>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</si>
  <si>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</si>
  <si>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</si>
  <si>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</si>
  <si>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</si>
  <si>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</si>
  <si>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</si>
  <si>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</si>
  <si>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</si>
  <si>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</si>
  <si>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</si>
  <si>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</si>
  <si>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</si>
  <si>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</si>
  <si>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</si>
  <si>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</si>
  <si>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</si>
  <si>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</si>
  <si>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</si>
  <si>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</si>
  <si>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</si>
  <si>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</si>
  <si>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</si>
  <si>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</si>
  <si>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</si>
  <si>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</si>
  <si>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</si>
  <si>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</si>
  <si>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</si>
  <si>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</si>
  <si>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</si>
  <si>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</si>
  <si>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</si>
  <si>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</si>
  <si>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</si>
  <si>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</si>
  <si>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</si>
  <si>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</si>
  <si>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</si>
  <si>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</si>
  <si>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</si>
  <si>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</si>
  <si>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</si>
  <si>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</si>
  <si>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</si>
  <si>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</si>
  <si>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</si>
  <si>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</si>
  <si>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</si>
  <si>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</si>
  <si>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</si>
  <si>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</si>
  <si>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</si>
  <si>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</si>
  <si>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</si>
  <si>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</si>
  <si>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</si>
  <si>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</si>
  <si>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</si>
  <si>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</si>
  <si>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</si>
  <si>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</si>
  <si>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</si>
  <si>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</si>
  <si>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</si>
  <si>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</si>
  <si>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</si>
  <si>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</si>
  <si>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</si>
  <si>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</si>
  <si>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</si>
  <si>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</si>
  <si>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</si>
  <si>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</si>
  <si>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</si>
  <si>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</si>
  <si>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</si>
  <si>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</si>
  <si>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</si>
  <si>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</si>
  <si>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</si>
  <si>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</si>
  <si>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</si>
  <si>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</si>
  <si>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</si>
  <si>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</si>
  <si>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</si>
  <si>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</si>
  <si>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</si>
  <si>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</si>
  <si>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</si>
  <si>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</si>
  <si>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</si>
  <si>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</si>
  <si>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</si>
  <si>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</si>
  <si>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</si>
  <si>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</si>
  <si>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</si>
  <si>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</si>
  <si>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</si>
  <si>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</si>
  <si>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</si>
  <si>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</si>
  <si>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</si>
  <si>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</si>
  <si>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</si>
  <si>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</si>
  <si>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</si>
  <si>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</si>
  <si>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</si>
  <si>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</si>
  <si>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</si>
  <si>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</si>
  <si>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</si>
  <si>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</si>
  <si>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</si>
  <si>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</si>
  <si>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</si>
  <si>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</si>
  <si>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</si>
  <si>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</si>
  <si>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</si>
  <si>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</si>
  <si>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</si>
  <si>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</si>
  <si>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</si>
  <si>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</si>
  <si>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</si>
  <si>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</si>
  <si>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</si>
  <si>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</si>
  <si>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</si>
  <si>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</si>
  <si>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</si>
  <si>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</si>
  <si>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</si>
  <si>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</si>
  <si>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</si>
  <si>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</si>
  <si>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</si>
  <si>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</si>
  <si>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</si>
  <si>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</si>
  <si>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</si>
  <si>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</si>
  <si>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</si>
  <si>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</si>
  <si>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</si>
  <si>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</si>
  <si>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</si>
  <si>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</si>
  <si>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</si>
  <si>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</si>
  <si>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</si>
  <si>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</si>
  <si>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</si>
  <si>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</si>
  <si>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</si>
  <si>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</si>
  <si>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</si>
  <si>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</si>
  <si>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</si>
  <si>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</si>
  <si>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</si>
  <si>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</si>
  <si>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</si>
  <si>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</si>
  <si>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</si>
  <si>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</si>
  <si>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</si>
  <si>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</si>
  <si>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</si>
  <si>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</si>
  <si>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</si>
  <si>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</si>
  <si>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</si>
  <si>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</si>
  <si>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</si>
  <si>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</si>
  <si>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</si>
  <si>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</si>
  <si>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</si>
  <si>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</si>
  <si>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</si>
  <si>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</si>
  <si>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</si>
  <si>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</si>
  <si>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</si>
  <si>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</si>
  <si>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</si>
  <si>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</si>
  <si>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</si>
  <si>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</si>
  <si>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</si>
  <si>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</si>
  <si>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</si>
  <si>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</si>
  <si>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</si>
  <si>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</si>
  <si>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</si>
  <si>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</si>
  <si>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</si>
  <si>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</si>
  <si>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</si>
  <si>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</si>
  <si>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</si>
  <si>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</si>
  <si>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</si>
  <si>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</si>
  <si>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</si>
  <si>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</si>
  <si>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</si>
  <si>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</si>
  <si>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</si>
  <si>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</si>
  <si>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</si>
  <si>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</si>
  <si>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</si>
  <si>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</si>
  <si>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</si>
  <si>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</si>
  <si>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</si>
  <si>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</si>
  <si>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</si>
  <si>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</si>
  <si>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</si>
  <si>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</si>
  <si>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</si>
  <si>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</si>
  <si>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</si>
  <si>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</si>
  <si>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</si>
  <si>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</si>
  <si>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</si>
  <si>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</si>
  <si>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</si>
  <si>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</si>
  <si>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</si>
  <si>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</si>
  <si>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</si>
  <si>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</si>
  <si>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</si>
  <si>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</si>
  <si>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</si>
  <si>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</si>
  <si>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</si>
  <si>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</si>
  <si>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</si>
  <si>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</si>
  <si>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</si>
  <si>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</si>
  <si>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</si>
  <si>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</si>
  <si>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</si>
  <si>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</si>
  <si>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</si>
  <si>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</si>
  <si>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</si>
  <si>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</si>
  <si>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</si>
  <si>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</si>
  <si>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</si>
  <si>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</si>
  <si>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</si>
  <si>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</si>
  <si>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</si>
  <si>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</si>
  <si>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</si>
  <si>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</si>
  <si>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</si>
  <si>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</si>
  <si>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</si>
  <si>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</si>
  <si>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</si>
  <si>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</si>
  <si>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</si>
  <si>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</si>
  <si>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</si>
  <si>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</si>
  <si>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</si>
  <si>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</si>
  <si>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</si>
  <si>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</si>
  <si>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</si>
  <si>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</si>
  <si>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</si>
  <si>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</si>
  <si>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</si>
  <si>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</si>
  <si>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</si>
  <si>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</si>
  <si>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</si>
  <si>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</si>
  <si>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</si>
  <si>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</si>
  <si>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</si>
  <si>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</si>
  <si>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</si>
  <si>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</si>
  <si>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</si>
  <si>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</si>
  <si>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</si>
  <si>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</si>
  <si>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</si>
  <si>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</si>
  <si>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</si>
  <si>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</si>
  <si>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</si>
  <si>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</si>
  <si>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</si>
  <si>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</si>
  <si>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</si>
  <si>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</si>
  <si>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</si>
  <si>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</si>
  <si>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</si>
  <si>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</si>
  <si>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</si>
  <si>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</si>
  <si>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</si>
  <si>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</si>
  <si>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</si>
  <si>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</si>
  <si>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</si>
  <si>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</si>
  <si>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</si>
  <si>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</si>
  <si>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</si>
  <si>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</si>
  <si>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</si>
  <si>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</si>
  <si>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</si>
  <si>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</si>
  <si>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</si>
  <si>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</si>
  <si>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</si>
  <si>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</si>
  <si>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</si>
  <si>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</si>
  <si>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</si>
  <si>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</si>
  <si>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</si>
  <si>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</si>
  <si>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</si>
  <si>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</si>
  <si>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</si>
  <si>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</si>
  <si>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</si>
  <si>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</si>
  <si>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</si>
  <si>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</si>
  <si>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</si>
  <si>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</si>
  <si>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</si>
  <si>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</si>
  <si>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</si>
  <si>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</si>
  <si>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</si>
  <si>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</si>
  <si>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</si>
  <si>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</si>
  <si>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</si>
  <si>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</si>
  <si>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</si>
  <si>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</si>
  <si>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</si>
  <si>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</si>
  <si>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</si>
  <si>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</si>
  <si>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</si>
  <si>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</si>
  <si>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</si>
  <si>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</si>
  <si>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</si>
  <si>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</si>
  <si>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</si>
  <si>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</si>
  <si>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</si>
  <si>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</si>
  <si>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</si>
  <si>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</si>
  <si>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</si>
  <si>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</si>
  <si>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</si>
  <si>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</si>
  <si>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</si>
  <si>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</si>
  <si>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</si>
  <si>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</si>
  <si>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</si>
  <si>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</si>
  <si>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</si>
  <si>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</si>
  <si>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</si>
  <si>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</si>
  <si>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</si>
  <si>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</si>
  <si>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</si>
  <si>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</si>
  <si>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</si>
  <si>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</si>
  <si>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</si>
  <si>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</si>
  <si>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</si>
  <si>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</si>
  <si>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</si>
  <si>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</si>
  <si>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</si>
  <si>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</si>
  <si>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</si>
  <si>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</si>
  <si>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</si>
  <si>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</si>
  <si>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</si>
  <si>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</si>
  <si>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</si>
  <si>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</si>
  <si>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</si>
  <si>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</si>
  <si>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</si>
  <si>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</si>
  <si>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</si>
  <si>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</si>
  <si>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</si>
  <si>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</si>
  <si>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</si>
  <si>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</si>
  <si>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</si>
  <si>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</si>
  <si>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</si>
  <si>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</si>
  <si>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</si>
  <si>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</si>
  <si>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</si>
  <si>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</si>
  <si>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</si>
  <si>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</si>
  <si>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</si>
  <si>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</si>
  <si>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</si>
  <si>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</si>
  <si>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</si>
  <si>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</si>
  <si>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</si>
  <si>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</si>
  <si>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</si>
  <si>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</si>
  <si>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</si>
  <si>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</si>
  <si>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</si>
  <si>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</si>
  <si>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</si>
  <si>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</si>
  <si>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</si>
  <si>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Ячейки 0,4 кВ ЩО-70 - 10 шт. с автоматическими выключателями</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</si>
  <si>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</si>
  <si>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</si>
  <si>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</si>
  <si>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</si>
  <si>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</si>
  <si>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</si>
  <si>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</si>
  <si>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</si>
  <si>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</si>
  <si>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</si>
  <si>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</si>
  <si>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</si>
  <si>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</si>
  <si>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 xml:space="preserve"> по состоянию на 01.01.года 2020</t>
  </si>
  <si>
    <t>по состоянию на 01.01.года 2021</t>
  </si>
  <si>
    <t>2023</t>
  </si>
  <si>
    <t>Реконструкция ТП-516. Замена 10 низковольтных панелей в РУ-0,4кВ</t>
  </si>
  <si>
    <t>ТП-516</t>
  </si>
  <si>
    <t>РУ-0,4 кВ ТП-516</t>
  </si>
  <si>
    <t>РУ-0,4кВ ТП-516</t>
  </si>
  <si>
    <t>1981</t>
  </si>
  <si>
    <t xml:space="preserve"> В РУ-0,4 кВ ТП-516 производится замена панелей ЩО-70 - 10шт. на современные ЩО-70 - 10 ячеек с автоматическими выключателями. </t>
  </si>
  <si>
    <t>ТП-516 РУ-0,4 кВ</t>
  </si>
  <si>
    <t>2016</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</si>
  <si>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</si>
  <si>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</si>
  <si>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(торгово-офисные здания, детский сад) и потребителей бытового сектора в многоквартирных жилых домах.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</si>
  <si>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и замена линейных ячеек.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</si>
  <si>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ноябрь 2023г</t>
  </si>
  <si>
    <t>Сметная стоимость проекта в ценах _2020_ года с НДС, млн. руб.</t>
  </si>
  <si>
    <t>2021</t>
  </si>
  <si>
    <t>L_1.1.10.2023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</si>
</sst>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349103376"/>
        <c:axId val="349105336"/>
      </c:lineChart>
      <c:catAx>
        <c:axId val="349103376"/>
        <c:scaling>
          <c:orientation val="minMax"/>
        </c:scaling>
        <c:delete val="0"/>
        <c:axPos val="b"/>
        <c:numFmt formatCode="General" sourceLinked="1"/>
        <c:majorTickMark val="out"/>
        <c:minorTickMark val="none"/>
        <c:tickLblPos val="nextTo"/>
        <c:crossAx val="349105336"/>
        <c:crosses val="autoZero"/>
        <c:auto val="1"/>
        <c:lblAlgn val="ctr"/>
        <c:lblOffset val="100"/>
        <c:noMultiLvlLbl val="0"/>
      </c:catAx>
      <c:valAx>
        <c:axId val="34910533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34910337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topLeftCell="A46" zoomScaleSheetLayoutView="100" workbookViewId="0">
      <selection activeCell="B55" sqref="B55"/>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8"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42" t="s">
        <v>509</v>
      </c>
      <c r="B5" s="242"/>
      <c r="C5" s="242"/>
      <c r="D5" s="185"/>
      <c r="E5" s="185"/>
      <c r="F5" s="185"/>
      <c r="G5" s="185"/>
      <c r="H5" s="185"/>
      <c r="I5" s="185"/>
      <c r="J5" s="185"/>
    </row>
    <row r="6" spans="1:22" s="10" customFormat="1" ht="18.75" x14ac:dyDescent="0.3">
      <c r="A6" s="15"/>
      <c r="F6" s="14"/>
      <c r="G6" s="14"/>
      <c r="H6" s="13"/>
    </row>
    <row r="7" spans="1:22" s="10" customFormat="1" ht="18.75" x14ac:dyDescent="0.2">
      <c r="A7" s="246" t="s">
        <v>8</v>
      </c>
      <c r="B7" s="246"/>
      <c r="C7" s="246"/>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47" t="s">
        <v>479</v>
      </c>
      <c r="B9" s="247"/>
      <c r="C9" s="247"/>
      <c r="D9" s="6"/>
      <c r="E9" s="6"/>
      <c r="F9" s="6"/>
      <c r="G9" s="6"/>
      <c r="H9" s="6"/>
      <c r="I9" s="11"/>
      <c r="J9" s="11"/>
      <c r="K9" s="11"/>
      <c r="L9" s="11"/>
      <c r="M9" s="11"/>
      <c r="N9" s="11"/>
      <c r="O9" s="11"/>
      <c r="P9" s="11"/>
      <c r="Q9" s="11"/>
      <c r="R9" s="11"/>
      <c r="S9" s="11"/>
      <c r="T9" s="11"/>
      <c r="U9" s="11"/>
      <c r="V9" s="11"/>
    </row>
    <row r="10" spans="1:22" s="10" customFormat="1" ht="18.75" x14ac:dyDescent="0.2">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48" t="s">
        <v>538</v>
      </c>
      <c r="B12" s="248"/>
      <c r="C12" s="248"/>
      <c r="D12" s="6"/>
      <c r="E12" s="6"/>
      <c r="F12" s="6"/>
      <c r="G12" s="6"/>
      <c r="H12" s="6"/>
      <c r="I12" s="11"/>
      <c r="J12" s="11"/>
      <c r="K12" s="11"/>
      <c r="L12" s="11"/>
      <c r="M12" s="11"/>
      <c r="N12" s="11"/>
      <c r="O12" s="11"/>
      <c r="P12" s="11"/>
      <c r="Q12" s="11"/>
      <c r="R12" s="11"/>
      <c r="S12" s="11"/>
      <c r="T12" s="11"/>
      <c r="U12" s="11"/>
      <c r="V12" s="11"/>
    </row>
    <row r="13" spans="1:22" s="10" customFormat="1" ht="18.75" x14ac:dyDescent="0.2">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47" t="s">
        <v>523</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25">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39"/>
      <c r="B39" s="240"/>
      <c r="C39" s="241"/>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39" t="s">
        <v>491</v>
      </c>
      <c r="C48" s="218">
        <f>'6.2. Паспорт фин осв ввод'!C24</f>
        <v>2.831</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39" t="s">
        <v>490</v>
      </c>
      <c r="C49" s="219">
        <f>C48</f>
        <v>2.831</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P53" sqref="P53"/>
    </sheetView>
  </sheetViews>
  <sheetFormatPr defaultColWidth="9.140625" defaultRowHeight="15.75" x14ac:dyDescent="0.25"/>
  <cols>
    <col min="1" max="1" width="9.140625" style="62"/>
    <col min="2" max="2" width="57.85546875" style="62" customWidth="1"/>
    <col min="3" max="3" width="13" style="62" customWidth="1"/>
    <col min="4" max="4" width="17.85546875" style="62" customWidth="1"/>
    <col min="5" max="5" width="20.42578125" style="62" customWidth="1"/>
    <col min="6" max="6" width="18.7109375" style="62" customWidth="1"/>
    <col min="7" max="7" width="12.85546875" style="63" customWidth="1"/>
    <col min="8" max="8" width="6.5703125" style="63" customWidth="1"/>
    <col min="9" max="9" width="5.42578125" style="63" customWidth="1"/>
    <col min="10" max="10" width="8.140625" style="63" customWidth="1"/>
    <col min="11" max="11" width="5.28515625" style="63" customWidth="1"/>
    <col min="12" max="12" width="6.7109375" style="62" customWidth="1"/>
    <col min="13" max="13" width="5.28515625" style="62" customWidth="1"/>
    <col min="14" max="14" width="8.5703125" style="62" customWidth="1"/>
    <col min="15" max="15" width="6.140625" style="62" customWidth="1"/>
    <col min="16" max="16" width="8.28515625" style="62" customWidth="1"/>
    <col min="17" max="17" width="6.140625" style="62" customWidth="1"/>
    <col min="18" max="18" width="8.5703125" style="62" customWidth="1"/>
    <col min="19" max="19" width="10.42578125" style="62" customWidth="1"/>
    <col min="20" max="20" width="7.85546875" style="62" customWidth="1"/>
    <col min="21" max="21" width="6.140625" style="62" customWidth="1"/>
    <col min="22" max="22" width="7.85546875" style="62" customWidth="1"/>
    <col min="23" max="27" width="6.140625" style="62" customWidth="1"/>
    <col min="28" max="28" width="13.140625" style="62" customWidth="1"/>
    <col min="29" max="29" width="24.85546875" style="62" customWidth="1"/>
    <col min="30" max="16384" width="9.140625" style="62"/>
  </cols>
  <sheetData>
    <row r="1" spans="1:29" ht="18.75" x14ac:dyDescent="0.25">
      <c r="A1" s="63"/>
      <c r="B1" s="63"/>
      <c r="C1" s="63"/>
      <c r="D1" s="63"/>
      <c r="E1" s="63"/>
      <c r="F1" s="63"/>
      <c r="L1" s="63"/>
      <c r="M1" s="63"/>
      <c r="AC1" s="38" t="s">
        <v>68</v>
      </c>
    </row>
    <row r="2" spans="1:29" ht="18.75" x14ac:dyDescent="0.3">
      <c r="A2" s="63"/>
      <c r="B2" s="63"/>
      <c r="C2" s="63"/>
      <c r="D2" s="63"/>
      <c r="E2" s="63"/>
      <c r="F2" s="63"/>
      <c r="L2" s="63"/>
      <c r="M2" s="63"/>
      <c r="AC2" s="13" t="s">
        <v>9</v>
      </c>
    </row>
    <row r="3" spans="1:29" ht="18.75" x14ac:dyDescent="0.3">
      <c r="A3" s="63"/>
      <c r="B3" s="63"/>
      <c r="C3" s="63"/>
      <c r="D3" s="63"/>
      <c r="E3" s="63"/>
      <c r="F3" s="63"/>
      <c r="L3" s="63"/>
      <c r="M3" s="63"/>
      <c r="AC3" s="13" t="s">
        <v>67</v>
      </c>
    </row>
    <row r="4" spans="1:29"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75" x14ac:dyDescent="0.3">
      <c r="A5" s="63"/>
      <c r="B5" s="63"/>
      <c r="C5" s="63"/>
      <c r="D5" s="63"/>
      <c r="E5" s="63"/>
      <c r="F5" s="63"/>
      <c r="L5" s="63"/>
      <c r="M5" s="63"/>
      <c r="AC5" s="13"/>
    </row>
    <row r="6" spans="1:29" ht="18.75" x14ac:dyDescent="0.25">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8.75" x14ac:dyDescent="0.25">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25">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25">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8.75" x14ac:dyDescent="0.25">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25">
      <c r="A11" s="247" t="str">
        <f>'6.1. Паспорт сетевой график'!A12:L12</f>
        <v>L_1.1.10.2023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25">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25">
      <c r="A14" s="247" t="str">
        <f>'1. паспорт местоположение'!A15:C15</f>
        <v>Реконструкция ТП-516.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25">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25">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25">
      <c r="A17" s="63"/>
      <c r="L17" s="63"/>
      <c r="M17" s="63"/>
      <c r="N17" s="63"/>
      <c r="O17" s="63"/>
      <c r="P17" s="63"/>
      <c r="Q17" s="63"/>
      <c r="R17" s="63"/>
      <c r="S17" s="63"/>
      <c r="T17" s="63"/>
      <c r="U17" s="63"/>
      <c r="V17" s="63"/>
      <c r="W17" s="63"/>
      <c r="X17" s="63"/>
      <c r="Y17" s="63"/>
      <c r="Z17" s="63"/>
      <c r="AA17" s="63"/>
      <c r="AB17" s="63"/>
    </row>
    <row r="18" spans="1:32" x14ac:dyDescent="0.25">
      <c r="A18" s="379" t="s">
        <v>448</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25">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25">
      <c r="A20" s="376" t="s">
        <v>187</v>
      </c>
      <c r="B20" s="376" t="s">
        <v>186</v>
      </c>
      <c r="C20" s="365" t="s">
        <v>185</v>
      </c>
      <c r="D20" s="365"/>
      <c r="E20" s="378" t="s">
        <v>184</v>
      </c>
      <c r="F20" s="378"/>
      <c r="G20" s="376" t="s">
        <v>512</v>
      </c>
      <c r="H20" s="384" t="s">
        <v>513</v>
      </c>
      <c r="I20" s="385"/>
      <c r="J20" s="385"/>
      <c r="K20" s="385"/>
      <c r="L20" s="384" t="s">
        <v>514</v>
      </c>
      <c r="M20" s="385"/>
      <c r="N20" s="385"/>
      <c r="O20" s="385"/>
      <c r="P20" s="384" t="s">
        <v>515</v>
      </c>
      <c r="Q20" s="385"/>
      <c r="R20" s="385"/>
      <c r="S20" s="385"/>
      <c r="T20" s="384" t="s">
        <v>516</v>
      </c>
      <c r="U20" s="385"/>
      <c r="V20" s="385"/>
      <c r="W20" s="385"/>
      <c r="X20" s="384" t="s">
        <v>519</v>
      </c>
      <c r="Y20" s="385"/>
      <c r="Z20" s="385"/>
      <c r="AA20" s="385"/>
      <c r="AB20" s="380" t="s">
        <v>183</v>
      </c>
      <c r="AC20" s="381"/>
      <c r="AD20" s="87"/>
      <c r="AE20" s="87"/>
      <c r="AF20" s="87"/>
    </row>
    <row r="21" spans="1:32" ht="99.75" customHeight="1" x14ac:dyDescent="0.25">
      <c r="A21" s="377"/>
      <c r="B21" s="377"/>
      <c r="C21" s="365"/>
      <c r="D21" s="365"/>
      <c r="E21" s="378"/>
      <c r="F21" s="378"/>
      <c r="G21" s="377"/>
      <c r="H21" s="365" t="s">
        <v>2</v>
      </c>
      <c r="I21" s="365"/>
      <c r="J21" s="365" t="s">
        <v>507</v>
      </c>
      <c r="K21" s="365"/>
      <c r="L21" s="365" t="s">
        <v>2</v>
      </c>
      <c r="M21" s="365"/>
      <c r="N21" s="365" t="s">
        <v>507</v>
      </c>
      <c r="O21" s="365"/>
      <c r="P21" s="365" t="s">
        <v>2</v>
      </c>
      <c r="Q21" s="365"/>
      <c r="R21" s="365" t="s">
        <v>507</v>
      </c>
      <c r="S21" s="365"/>
      <c r="T21" s="365" t="s">
        <v>2</v>
      </c>
      <c r="U21" s="365"/>
      <c r="V21" s="365" t="s">
        <v>507</v>
      </c>
      <c r="W21" s="365"/>
      <c r="X21" s="365" t="s">
        <v>2</v>
      </c>
      <c r="Y21" s="365"/>
      <c r="Z21" s="365" t="s">
        <v>181</v>
      </c>
      <c r="AA21" s="365"/>
      <c r="AB21" s="382"/>
      <c r="AC21" s="383"/>
    </row>
    <row r="22" spans="1:32" ht="89.25" customHeight="1" x14ac:dyDescent="0.25">
      <c r="A22" s="372"/>
      <c r="B22" s="372"/>
      <c r="C22" s="84" t="s">
        <v>2</v>
      </c>
      <c r="D22" s="84" t="s">
        <v>10</v>
      </c>
      <c r="E22" s="86" t="s">
        <v>520</v>
      </c>
      <c r="F22" s="86" t="s">
        <v>521</v>
      </c>
      <c r="G22" s="372"/>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25">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25">
      <c r="A24" s="81">
        <v>1</v>
      </c>
      <c r="B24" s="80" t="s">
        <v>180</v>
      </c>
      <c r="C24" s="213">
        <f>AB24</f>
        <v>2.831</v>
      </c>
      <c r="D24" s="83">
        <f>AC24</f>
        <v>0</v>
      </c>
      <c r="E24" s="83">
        <f t="shared" ref="E24:G24" si="1">SUM(E25:E29)</f>
        <v>0</v>
      </c>
      <c r="F24" s="83">
        <f t="shared" si="1"/>
        <v>0</v>
      </c>
      <c r="G24" s="83">
        <f t="shared" si="1"/>
        <v>0</v>
      </c>
      <c r="H24" s="220">
        <f>SUM(H25:H29)</f>
        <v>0</v>
      </c>
      <c r="I24" s="220">
        <f t="shared" ref="I24:AA24" si="2">SUM(I25:I29)</f>
        <v>0</v>
      </c>
      <c r="J24" s="220">
        <f t="shared" si="2"/>
        <v>0</v>
      </c>
      <c r="K24" s="220">
        <f t="shared" si="2"/>
        <v>0</v>
      </c>
      <c r="L24" s="220">
        <f t="shared" si="2"/>
        <v>0</v>
      </c>
      <c r="M24" s="220">
        <f t="shared" si="2"/>
        <v>0</v>
      </c>
      <c r="N24" s="220">
        <f t="shared" si="2"/>
        <v>0</v>
      </c>
      <c r="O24" s="220">
        <f t="shared" si="2"/>
        <v>0</v>
      </c>
      <c r="P24" s="83">
        <f t="shared" si="2"/>
        <v>2.831</v>
      </c>
      <c r="Q24" s="220">
        <f t="shared" si="2"/>
        <v>3</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2.831</v>
      </c>
      <c r="AC24" s="83">
        <f>J24+N24+R24+V24+Z24</f>
        <v>0</v>
      </c>
    </row>
    <row r="25" spans="1:32" ht="24" customHeight="1" x14ac:dyDescent="0.25">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25">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5" x14ac:dyDescent="0.25">
      <c r="A27" s="78" t="s">
        <v>175</v>
      </c>
      <c r="B27" s="47" t="s">
        <v>385</v>
      </c>
      <c r="C27" s="213">
        <f t="shared" si="3"/>
        <v>2.831</v>
      </c>
      <c r="D27" s="83">
        <f t="shared" si="4"/>
        <v>0</v>
      </c>
      <c r="E27" s="75"/>
      <c r="F27" s="75"/>
      <c r="G27" s="47"/>
      <c r="H27" s="47"/>
      <c r="I27" s="47"/>
      <c r="J27" s="47"/>
      <c r="K27" s="47"/>
      <c r="L27" s="47"/>
      <c r="M27" s="47"/>
      <c r="N27" s="47"/>
      <c r="O27" s="75"/>
      <c r="P27" s="75">
        <v>2.831</v>
      </c>
      <c r="Q27" s="75">
        <v>3</v>
      </c>
      <c r="R27" s="75"/>
      <c r="S27" s="229"/>
      <c r="T27" s="75"/>
      <c r="U27" s="75"/>
      <c r="V27" s="75"/>
      <c r="W27" s="75"/>
      <c r="X27" s="75"/>
      <c r="Y27" s="75"/>
      <c r="Z27" s="75"/>
      <c r="AA27" s="75"/>
      <c r="AB27" s="83">
        <f t="shared" si="5"/>
        <v>2.831</v>
      </c>
      <c r="AC27" s="83">
        <f t="shared" si="6"/>
        <v>0</v>
      </c>
    </row>
    <row r="28" spans="1:32" x14ac:dyDescent="0.25">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25">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7.25" x14ac:dyDescent="0.25">
      <c r="A30" s="81" t="s">
        <v>62</v>
      </c>
      <c r="B30" s="80" t="s">
        <v>170</v>
      </c>
      <c r="C30" s="213">
        <f t="shared" si="3"/>
        <v>2.359</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v>
      </c>
      <c r="M30" s="47">
        <f t="shared" si="8"/>
        <v>0</v>
      </c>
      <c r="N30" s="47">
        <f t="shared" si="8"/>
        <v>0</v>
      </c>
      <c r="O30" s="47">
        <f t="shared" si="8"/>
        <v>0</v>
      </c>
      <c r="P30" s="47">
        <f t="shared" si="8"/>
        <v>2.359</v>
      </c>
      <c r="Q30" s="47"/>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2.359</v>
      </c>
      <c r="AC30" s="83">
        <f t="shared" si="6"/>
        <v>0</v>
      </c>
    </row>
    <row r="31" spans="1:32" x14ac:dyDescent="0.25">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5" x14ac:dyDescent="0.25">
      <c r="A32" s="81" t="s">
        <v>167</v>
      </c>
      <c r="B32" s="47" t="s">
        <v>166</v>
      </c>
      <c r="C32" s="213">
        <f t="shared" si="3"/>
        <v>0.4</v>
      </c>
      <c r="D32" s="83">
        <f t="shared" si="4"/>
        <v>0</v>
      </c>
      <c r="E32" s="47"/>
      <c r="F32" s="47"/>
      <c r="G32" s="47"/>
      <c r="H32" s="47"/>
      <c r="I32" s="47"/>
      <c r="J32" s="47"/>
      <c r="K32" s="47"/>
      <c r="L32" s="47"/>
      <c r="M32" s="47"/>
      <c r="N32" s="47"/>
      <c r="O32" s="75"/>
      <c r="P32" s="75">
        <v>0.4</v>
      </c>
      <c r="Q32" s="75">
        <v>4</v>
      </c>
      <c r="R32" s="75"/>
      <c r="S32" s="75"/>
      <c r="T32" s="75"/>
      <c r="U32" s="75"/>
      <c r="V32" s="75"/>
      <c r="W32" s="75"/>
      <c r="X32" s="75"/>
      <c r="Y32" s="75"/>
      <c r="Z32" s="75"/>
      <c r="AA32" s="75"/>
      <c r="AB32" s="83">
        <f t="shared" si="5"/>
        <v>0.4</v>
      </c>
      <c r="AC32" s="83">
        <f t="shared" si="6"/>
        <v>0</v>
      </c>
    </row>
    <row r="33" spans="1:29" x14ac:dyDescent="0.25">
      <c r="A33" s="81" t="s">
        <v>165</v>
      </c>
      <c r="B33" s="47" t="s">
        <v>164</v>
      </c>
      <c r="C33" s="213">
        <f t="shared" si="3"/>
        <v>1.9590000000000001</v>
      </c>
      <c r="D33" s="83">
        <f t="shared" si="4"/>
        <v>0</v>
      </c>
      <c r="E33" s="47"/>
      <c r="F33" s="47"/>
      <c r="G33" s="47"/>
      <c r="H33" s="47"/>
      <c r="I33" s="47"/>
      <c r="J33" s="47"/>
      <c r="K33" s="47"/>
      <c r="L33" s="47"/>
      <c r="M33" s="47"/>
      <c r="N33" s="47"/>
      <c r="O33" s="75"/>
      <c r="P33" s="75">
        <v>1.9590000000000001</v>
      </c>
      <c r="Q33" s="75">
        <v>3</v>
      </c>
      <c r="R33" s="75"/>
      <c r="S33" s="75"/>
      <c r="T33" s="221"/>
      <c r="U33" s="75"/>
      <c r="V33" s="75"/>
      <c r="W33" s="75"/>
      <c r="X33" s="75"/>
      <c r="Y33" s="75"/>
      <c r="Z33" s="75"/>
      <c r="AA33" s="75"/>
      <c r="AB33" s="83">
        <f t="shared" si="5"/>
        <v>1.9590000000000001</v>
      </c>
      <c r="AC33" s="83">
        <f t="shared" si="6"/>
        <v>0</v>
      </c>
    </row>
    <row r="34" spans="1:29" x14ac:dyDescent="0.25">
      <c r="A34" s="81" t="s">
        <v>163</v>
      </c>
      <c r="B34" s="47" t="s">
        <v>162</v>
      </c>
      <c r="C34" s="213">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5" x14ac:dyDescent="0.25">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5" x14ac:dyDescent="0.25">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25">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25">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5" x14ac:dyDescent="0.25">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5" x14ac:dyDescent="0.25">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25">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75" x14ac:dyDescent="0.25">
      <c r="A42" s="78" t="s">
        <v>153</v>
      </c>
      <c r="B42" s="77" t="s">
        <v>138</v>
      </c>
      <c r="C42" s="213">
        <f t="shared" si="3"/>
        <v>10</v>
      </c>
      <c r="D42" s="83">
        <f t="shared" si="4"/>
        <v>0</v>
      </c>
      <c r="E42" s="47"/>
      <c r="F42" s="47"/>
      <c r="G42" s="47"/>
      <c r="H42" s="75"/>
      <c r="I42" s="75"/>
      <c r="J42" s="47"/>
      <c r="K42" s="47"/>
      <c r="L42" s="47"/>
      <c r="M42" s="47"/>
      <c r="N42" s="47"/>
      <c r="O42" s="75"/>
      <c r="P42" s="75">
        <v>10</v>
      </c>
      <c r="Q42" s="75">
        <v>4</v>
      </c>
      <c r="R42" s="75"/>
      <c r="S42" s="75"/>
      <c r="T42" s="75"/>
      <c r="U42" s="75"/>
      <c r="V42" s="75"/>
      <c r="W42" s="75"/>
      <c r="X42" s="75"/>
      <c r="Y42" s="75"/>
      <c r="Z42" s="75"/>
      <c r="AA42" s="75"/>
      <c r="AB42" s="83">
        <f t="shared" si="5"/>
        <v>10</v>
      </c>
      <c r="AC42" s="83">
        <f t="shared" si="6"/>
        <v>0</v>
      </c>
    </row>
    <row r="43" spans="1:29" x14ac:dyDescent="0.25">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25">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25">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25">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5" x14ac:dyDescent="0.25">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5" x14ac:dyDescent="0.25">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25">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75" x14ac:dyDescent="0.25">
      <c r="A50" s="78" t="s">
        <v>139</v>
      </c>
      <c r="B50" s="77" t="s">
        <v>138</v>
      </c>
      <c r="C50" s="213">
        <f t="shared" si="3"/>
        <v>10</v>
      </c>
      <c r="D50" s="83">
        <f t="shared" si="4"/>
        <v>0</v>
      </c>
      <c r="E50" s="47"/>
      <c r="F50" s="47"/>
      <c r="G50" s="47"/>
      <c r="H50" s="75"/>
      <c r="I50" s="75"/>
      <c r="J50" s="47"/>
      <c r="K50" s="47"/>
      <c r="L50" s="47"/>
      <c r="M50" s="47"/>
      <c r="N50" s="47"/>
      <c r="O50" s="75"/>
      <c r="P50" s="75">
        <v>10</v>
      </c>
      <c r="Q50" s="75">
        <v>4</v>
      </c>
      <c r="R50" s="75"/>
      <c r="S50" s="75"/>
      <c r="T50" s="75"/>
      <c r="U50" s="75"/>
      <c r="V50" s="75"/>
      <c r="W50" s="75"/>
      <c r="X50" s="75"/>
      <c r="Y50" s="75"/>
      <c r="Z50" s="75"/>
      <c r="AA50" s="75"/>
      <c r="AB50" s="83">
        <f t="shared" si="5"/>
        <v>10</v>
      </c>
      <c r="AC50" s="83">
        <f t="shared" si="6"/>
        <v>0</v>
      </c>
    </row>
    <row r="51" spans="1:29" ht="35.25" customHeight="1" x14ac:dyDescent="0.25">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25">
      <c r="A52" s="78" t="s">
        <v>136</v>
      </c>
      <c r="B52" s="47" t="s">
        <v>135</v>
      </c>
      <c r="C52" s="213">
        <f t="shared" si="3"/>
        <v>2.359</v>
      </c>
      <c r="D52" s="83">
        <f t="shared" si="4"/>
        <v>0</v>
      </c>
      <c r="E52" s="47"/>
      <c r="F52" s="47"/>
      <c r="G52" s="47"/>
      <c r="H52" s="47"/>
      <c r="I52" s="47"/>
      <c r="J52" s="47"/>
      <c r="K52" s="47"/>
      <c r="L52" s="47"/>
      <c r="M52" s="47"/>
      <c r="N52" s="47"/>
      <c r="O52" s="75"/>
      <c r="P52" s="75">
        <v>2.359</v>
      </c>
      <c r="Q52" s="75">
        <v>4</v>
      </c>
      <c r="R52" s="75"/>
      <c r="S52" s="75"/>
      <c r="T52" s="75"/>
      <c r="U52" s="75"/>
      <c r="V52" s="75"/>
      <c r="W52" s="75"/>
      <c r="X52" s="75"/>
      <c r="Y52" s="75"/>
      <c r="Z52" s="75"/>
      <c r="AA52" s="75"/>
      <c r="AB52" s="83">
        <f t="shared" si="5"/>
        <v>2.359</v>
      </c>
      <c r="AC52" s="83">
        <f t="shared" si="6"/>
        <v>0</v>
      </c>
    </row>
    <row r="53" spans="1:29" x14ac:dyDescent="0.25">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25">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25">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25">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75" x14ac:dyDescent="0.25">
      <c r="A57" s="78" t="s">
        <v>130</v>
      </c>
      <c r="B57" s="77" t="s">
        <v>124</v>
      </c>
      <c r="C57" s="213">
        <f t="shared" si="3"/>
        <v>10</v>
      </c>
      <c r="D57" s="83">
        <f t="shared" si="4"/>
        <v>0</v>
      </c>
      <c r="E57" s="47"/>
      <c r="F57" s="47"/>
      <c r="G57" s="47"/>
      <c r="H57" s="47"/>
      <c r="I57" s="47"/>
      <c r="J57" s="47"/>
      <c r="K57" s="47"/>
      <c r="L57" s="47"/>
      <c r="M57" s="47"/>
      <c r="N57" s="47"/>
      <c r="O57" s="75"/>
      <c r="P57" s="75">
        <v>10</v>
      </c>
      <c r="Q57" s="75">
        <v>4</v>
      </c>
      <c r="R57" s="75"/>
      <c r="S57" s="75"/>
      <c r="T57" s="75"/>
      <c r="U57" s="75"/>
      <c r="V57" s="75"/>
      <c r="W57" s="75"/>
      <c r="X57" s="75"/>
      <c r="Y57" s="75"/>
      <c r="Z57" s="75"/>
      <c r="AA57" s="75"/>
      <c r="AB57" s="83">
        <f t="shared" si="5"/>
        <v>10</v>
      </c>
      <c r="AC57" s="83">
        <f t="shared" si="6"/>
        <v>0</v>
      </c>
    </row>
    <row r="58" spans="1:29" ht="36.75" customHeight="1" x14ac:dyDescent="0.25">
      <c r="A58" s="81" t="s">
        <v>57</v>
      </c>
      <c r="B58" s="102" t="s">
        <v>229</v>
      </c>
      <c r="C58" s="213">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f t="shared" si="12"/>
        <v>0</v>
      </c>
      <c r="M58" s="47">
        <f t="shared" si="12"/>
        <v>0</v>
      </c>
      <c r="N58" s="47">
        <f t="shared" si="12"/>
        <v>0</v>
      </c>
      <c r="O58" s="47">
        <f t="shared" si="12"/>
        <v>0</v>
      </c>
      <c r="P58" s="47">
        <v>0</v>
      </c>
      <c r="Q58" s="47">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25">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25">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25">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25">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25">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75" x14ac:dyDescent="0.25">
      <c r="A64" s="78" t="s">
        <v>227</v>
      </c>
      <c r="B64" s="77" t="s">
        <v>124</v>
      </c>
      <c r="C64" s="213">
        <f t="shared" si="3"/>
        <v>10</v>
      </c>
      <c r="D64" s="83">
        <f t="shared" si="4"/>
        <v>0</v>
      </c>
      <c r="E64" s="47"/>
      <c r="F64" s="47"/>
      <c r="G64" s="47"/>
      <c r="H64" s="47"/>
      <c r="I64" s="47"/>
      <c r="J64" s="47"/>
      <c r="K64" s="47"/>
      <c r="L64" s="47"/>
      <c r="M64" s="47"/>
      <c r="N64" s="47"/>
      <c r="O64" s="75"/>
      <c r="P64" s="75">
        <v>10</v>
      </c>
      <c r="Q64" s="75">
        <v>4</v>
      </c>
      <c r="R64" s="75"/>
      <c r="S64" s="75"/>
      <c r="T64" s="75"/>
      <c r="U64" s="75"/>
      <c r="V64" s="75"/>
      <c r="W64" s="75"/>
      <c r="X64" s="75"/>
      <c r="Y64" s="75"/>
      <c r="Z64" s="75"/>
      <c r="AA64" s="75"/>
      <c r="AB64" s="83">
        <f t="shared" si="5"/>
        <v>10</v>
      </c>
      <c r="AC64" s="83">
        <f t="shared" si="6"/>
        <v>0</v>
      </c>
    </row>
    <row r="65" spans="1:28" x14ac:dyDescent="0.25">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25">
      <c r="A66" s="63"/>
      <c r="B66" s="388"/>
      <c r="C66" s="388"/>
      <c r="D66" s="388"/>
      <c r="E66" s="388"/>
      <c r="F66" s="388"/>
      <c r="G66" s="388"/>
      <c r="H66" s="388"/>
      <c r="I66" s="388"/>
      <c r="J66" s="67"/>
      <c r="K66" s="67"/>
      <c r="L66" s="71"/>
      <c r="M66" s="71"/>
      <c r="N66" s="71"/>
      <c r="O66" s="71"/>
      <c r="P66" s="71"/>
      <c r="Q66" s="71"/>
      <c r="R66" s="71"/>
      <c r="S66" s="71"/>
      <c r="T66" s="71"/>
      <c r="U66" s="71"/>
      <c r="V66" s="71"/>
      <c r="W66" s="71"/>
      <c r="X66" s="71"/>
      <c r="Y66" s="71"/>
      <c r="Z66" s="71"/>
      <c r="AA66" s="71"/>
      <c r="AB66" s="71"/>
    </row>
    <row r="67" spans="1:28" x14ac:dyDescent="0.25">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25">
      <c r="A68" s="63"/>
      <c r="J68" s="68"/>
      <c r="K68" s="68"/>
      <c r="L68" s="63"/>
      <c r="M68" s="63"/>
      <c r="N68" s="63"/>
      <c r="O68" s="63"/>
      <c r="P68" s="63"/>
      <c r="Q68" s="63"/>
      <c r="R68" s="63"/>
      <c r="S68" s="63"/>
      <c r="T68" s="63"/>
      <c r="U68" s="63"/>
      <c r="V68" s="63"/>
      <c r="W68" s="63"/>
      <c r="X68" s="63"/>
      <c r="Y68" s="63"/>
      <c r="Z68" s="63"/>
      <c r="AA68" s="63"/>
      <c r="AB68" s="63"/>
    </row>
    <row r="69" spans="1:28" x14ac:dyDescent="0.25">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25">
      <c r="A70" s="63"/>
      <c r="B70" s="389"/>
      <c r="C70" s="389"/>
      <c r="D70" s="389"/>
      <c r="E70" s="389"/>
      <c r="F70" s="389"/>
      <c r="G70" s="389"/>
      <c r="H70" s="389"/>
      <c r="I70" s="389"/>
      <c r="J70" s="67"/>
      <c r="K70" s="67"/>
      <c r="L70" s="63"/>
      <c r="M70" s="63"/>
      <c r="N70" s="63"/>
      <c r="O70" s="63"/>
      <c r="P70" s="63"/>
      <c r="Q70" s="63"/>
      <c r="R70" s="63"/>
      <c r="S70" s="63"/>
      <c r="T70" s="63"/>
      <c r="U70" s="63"/>
      <c r="V70" s="63"/>
      <c r="W70" s="63"/>
      <c r="X70" s="63"/>
      <c r="Y70" s="63"/>
      <c r="Z70" s="63"/>
      <c r="AA70" s="63"/>
      <c r="AB70" s="63"/>
    </row>
    <row r="71" spans="1:28" x14ac:dyDescent="0.25">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25">
      <c r="A72" s="63"/>
      <c r="B72" s="389"/>
      <c r="C72" s="389"/>
      <c r="D72" s="389"/>
      <c r="E72" s="389"/>
      <c r="F72" s="389"/>
      <c r="G72" s="389"/>
      <c r="H72" s="389"/>
      <c r="I72" s="389"/>
      <c r="J72" s="67"/>
      <c r="K72" s="67"/>
      <c r="L72" s="63"/>
      <c r="M72" s="63"/>
      <c r="N72" s="69"/>
      <c r="O72" s="63"/>
      <c r="P72" s="63"/>
      <c r="Q72" s="63"/>
      <c r="R72" s="63"/>
      <c r="S72" s="63"/>
      <c r="T72" s="63"/>
      <c r="U72" s="63"/>
      <c r="V72" s="63"/>
      <c r="W72" s="63"/>
      <c r="X72" s="63"/>
      <c r="Y72" s="63"/>
      <c r="Z72" s="63"/>
      <c r="AA72" s="63"/>
      <c r="AB72" s="63"/>
    </row>
    <row r="73" spans="1:28" ht="32.25" customHeight="1" x14ac:dyDescent="0.25">
      <c r="A73" s="63"/>
      <c r="B73" s="388"/>
      <c r="C73" s="388"/>
      <c r="D73" s="388"/>
      <c r="E73" s="388"/>
      <c r="F73" s="388"/>
      <c r="G73" s="388"/>
      <c r="H73" s="388"/>
      <c r="I73" s="388"/>
      <c r="J73" s="68"/>
      <c r="K73" s="68"/>
      <c r="L73" s="63"/>
      <c r="M73" s="63"/>
      <c r="N73" s="63"/>
      <c r="O73" s="63"/>
      <c r="P73" s="63"/>
      <c r="Q73" s="63"/>
      <c r="R73" s="63"/>
      <c r="S73" s="63"/>
      <c r="T73" s="63"/>
      <c r="U73" s="63"/>
      <c r="V73" s="63"/>
      <c r="W73" s="63"/>
      <c r="X73" s="63"/>
      <c r="Y73" s="63"/>
      <c r="Z73" s="63"/>
      <c r="AA73" s="63"/>
      <c r="AB73" s="63"/>
    </row>
    <row r="74" spans="1:28" ht="51.75" customHeight="1" x14ac:dyDescent="0.25">
      <c r="A74" s="63"/>
      <c r="B74" s="389"/>
      <c r="C74" s="389"/>
      <c r="D74" s="389"/>
      <c r="E74" s="389"/>
      <c r="F74" s="389"/>
      <c r="G74" s="389"/>
      <c r="H74" s="389"/>
      <c r="I74" s="389"/>
      <c r="J74" s="67"/>
      <c r="K74" s="67"/>
      <c r="L74" s="63"/>
      <c r="M74" s="63"/>
      <c r="N74" s="63"/>
      <c r="O74" s="63"/>
      <c r="P74" s="63"/>
      <c r="Q74" s="63"/>
      <c r="R74" s="63"/>
      <c r="S74" s="63"/>
      <c r="T74" s="63"/>
      <c r="U74" s="63"/>
      <c r="V74" s="63"/>
      <c r="W74" s="63"/>
      <c r="X74" s="63"/>
      <c r="Y74" s="63"/>
      <c r="Z74" s="63"/>
      <c r="AA74" s="63"/>
      <c r="AB74" s="63"/>
    </row>
    <row r="75" spans="1:28" ht="21.75" customHeight="1" x14ac:dyDescent="0.25">
      <c r="A75" s="63"/>
      <c r="B75" s="386"/>
      <c r="C75" s="386"/>
      <c r="D75" s="386"/>
      <c r="E75" s="386"/>
      <c r="F75" s="386"/>
      <c r="G75" s="386"/>
      <c r="H75" s="386"/>
      <c r="I75" s="386"/>
      <c r="J75" s="66"/>
      <c r="K75" s="66"/>
      <c r="L75" s="65"/>
      <c r="M75" s="65"/>
      <c r="N75" s="63"/>
      <c r="O75" s="63"/>
      <c r="P75" s="63"/>
      <c r="Q75" s="63"/>
      <c r="R75" s="63"/>
      <c r="S75" s="63"/>
      <c r="T75" s="63"/>
      <c r="U75" s="63"/>
      <c r="V75" s="63"/>
      <c r="W75" s="63"/>
      <c r="X75" s="63"/>
      <c r="Y75" s="63"/>
      <c r="Z75" s="63"/>
      <c r="AA75" s="63"/>
      <c r="AB75" s="63"/>
    </row>
    <row r="76" spans="1:28" ht="23.25" customHeight="1" x14ac:dyDescent="0.25">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25">
      <c r="A77" s="63"/>
      <c r="B77" s="387"/>
      <c r="C77" s="387"/>
      <c r="D77" s="387"/>
      <c r="E77" s="387"/>
      <c r="F77" s="387"/>
      <c r="G77" s="387"/>
      <c r="H77" s="387"/>
      <c r="I77" s="387"/>
      <c r="J77" s="64"/>
      <c r="K77" s="64"/>
      <c r="L77" s="63"/>
      <c r="M77" s="63"/>
      <c r="N77" s="63"/>
      <c r="O77" s="63"/>
      <c r="P77" s="63"/>
      <c r="Q77" s="63"/>
      <c r="R77" s="63"/>
      <c r="S77" s="63"/>
      <c r="T77" s="63"/>
      <c r="U77" s="63"/>
      <c r="V77" s="63"/>
      <c r="W77" s="63"/>
      <c r="X77" s="63"/>
      <c r="Y77" s="63"/>
      <c r="Z77" s="63"/>
      <c r="AA77" s="63"/>
      <c r="AB77" s="63"/>
    </row>
    <row r="78" spans="1:28" x14ac:dyDescent="0.25">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25">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25">
      <c r="G80" s="62"/>
      <c r="H80" s="62"/>
      <c r="I80" s="62"/>
      <c r="J80" s="62"/>
      <c r="K80" s="62"/>
    </row>
    <row r="81" spans="7:11" x14ac:dyDescent="0.25">
      <c r="G81" s="62"/>
      <c r="H81" s="62"/>
      <c r="I81" s="62"/>
      <c r="J81" s="62"/>
      <c r="K81" s="62"/>
    </row>
    <row r="82" spans="7:11" x14ac:dyDescent="0.25">
      <c r="G82" s="62"/>
      <c r="H82" s="62"/>
      <c r="I82" s="62"/>
      <c r="J82" s="62"/>
      <c r="K82" s="62"/>
    </row>
    <row r="83" spans="7:11" x14ac:dyDescent="0.25">
      <c r="G83" s="62"/>
      <c r="H83" s="62"/>
      <c r="I83" s="62"/>
      <c r="J83" s="62"/>
      <c r="K83" s="62"/>
    </row>
    <row r="84" spans="7:11" x14ac:dyDescent="0.25">
      <c r="G84" s="62"/>
      <c r="H84" s="62"/>
      <c r="I84" s="62"/>
      <c r="J84" s="62"/>
      <c r="K84" s="62"/>
    </row>
    <row r="85" spans="7:11" x14ac:dyDescent="0.25">
      <c r="G85" s="62"/>
      <c r="H85" s="62"/>
      <c r="I85" s="62"/>
      <c r="J85" s="62"/>
      <c r="K85" s="62"/>
    </row>
    <row r="86" spans="7:11" x14ac:dyDescent="0.25">
      <c r="G86" s="62"/>
      <c r="H86" s="62"/>
      <c r="I86" s="62"/>
      <c r="J86" s="62"/>
      <c r="K86" s="62"/>
    </row>
    <row r="87" spans="7:11" x14ac:dyDescent="0.25">
      <c r="G87" s="62"/>
      <c r="H87" s="62"/>
      <c r="I87" s="62"/>
      <c r="J87" s="62"/>
      <c r="K87" s="62"/>
    </row>
    <row r="88" spans="7:11" x14ac:dyDescent="0.25">
      <c r="G88" s="62"/>
      <c r="H88" s="62"/>
      <c r="I88" s="62"/>
      <c r="J88" s="62"/>
      <c r="K88" s="62"/>
    </row>
    <row r="89" spans="7:11" x14ac:dyDescent="0.25">
      <c r="G89" s="62"/>
      <c r="H89" s="62"/>
      <c r="I89" s="62"/>
      <c r="J89" s="62"/>
      <c r="K89" s="62"/>
    </row>
    <row r="90" spans="7:11" x14ac:dyDescent="0.25">
      <c r="G90" s="62"/>
      <c r="H90" s="62"/>
      <c r="I90" s="62"/>
      <c r="J90" s="62"/>
      <c r="K90" s="62"/>
    </row>
    <row r="91" spans="7:11" x14ac:dyDescent="0.25">
      <c r="G91" s="62"/>
      <c r="H91" s="62"/>
      <c r="I91" s="62"/>
      <c r="J91" s="62"/>
      <c r="K91" s="62"/>
    </row>
    <row r="92" spans="7:11" x14ac:dyDescent="0.25">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C23" zoomScale="85" zoomScaleSheetLayoutView="85" workbookViewId="0">
      <selection activeCell="W26" sqref="W26:AB26"/>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2.285156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8" t="s">
        <v>68</v>
      </c>
    </row>
    <row r="2" spans="1:48" ht="18.75" x14ac:dyDescent="0.3">
      <c r="AV2" s="13" t="s">
        <v>9</v>
      </c>
    </row>
    <row r="3" spans="1:48" ht="18.75" x14ac:dyDescent="0.3">
      <c r="AV3" s="13" t="s">
        <v>67</v>
      </c>
    </row>
    <row r="4" spans="1:48" ht="18.75" x14ac:dyDescent="0.3">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75" x14ac:dyDescent="0.3">
      <c r="AV6" s="13"/>
    </row>
    <row r="7" spans="1:48" ht="18.75"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8.75"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75"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75"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8.75"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75" x14ac:dyDescent="0.25">
      <c r="A12" s="247" t="str">
        <f>'1. паспорт местоположение'!A12:C12</f>
        <v>L_1.1.10.2023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75"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75"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75" x14ac:dyDescent="0.25">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75"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90" t="s">
        <v>461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x14ac:dyDescent="0.25">
      <c r="A22" s="391" t="s">
        <v>51</v>
      </c>
      <c r="B22" s="394" t="s">
        <v>23</v>
      </c>
      <c r="C22" s="391" t="s">
        <v>50</v>
      </c>
      <c r="D22" s="391" t="s">
        <v>49</v>
      </c>
      <c r="E22" s="397" t="s">
        <v>472</v>
      </c>
      <c r="F22" s="398"/>
      <c r="G22" s="398"/>
      <c r="H22" s="398"/>
      <c r="I22" s="398"/>
      <c r="J22" s="398"/>
      <c r="K22" s="398"/>
      <c r="L22" s="399"/>
      <c r="M22" s="391" t="s">
        <v>48</v>
      </c>
      <c r="N22" s="391" t="s">
        <v>47</v>
      </c>
      <c r="O22" s="391" t="s">
        <v>46</v>
      </c>
      <c r="P22" s="400" t="s">
        <v>236</v>
      </c>
      <c r="Q22" s="400" t="s">
        <v>45</v>
      </c>
      <c r="R22" s="400" t="s">
        <v>44</v>
      </c>
      <c r="S22" s="400" t="s">
        <v>43</v>
      </c>
      <c r="T22" s="400"/>
      <c r="U22" s="401" t="s">
        <v>42</v>
      </c>
      <c r="V22" s="401" t="s">
        <v>41</v>
      </c>
      <c r="W22" s="400" t="s">
        <v>40</v>
      </c>
      <c r="X22" s="400" t="s">
        <v>39</v>
      </c>
      <c r="Y22" s="400" t="s">
        <v>38</v>
      </c>
      <c r="Z22" s="414" t="s">
        <v>37</v>
      </c>
      <c r="AA22" s="400" t="s">
        <v>36</v>
      </c>
      <c r="AB22" s="400" t="s">
        <v>35</v>
      </c>
      <c r="AC22" s="400" t="s">
        <v>34</v>
      </c>
      <c r="AD22" s="400" t="s">
        <v>33</v>
      </c>
      <c r="AE22" s="400" t="s">
        <v>32</v>
      </c>
      <c r="AF22" s="400" t="s">
        <v>31</v>
      </c>
      <c r="AG22" s="400"/>
      <c r="AH22" s="400"/>
      <c r="AI22" s="400"/>
      <c r="AJ22" s="400"/>
      <c r="AK22" s="400"/>
      <c r="AL22" s="400" t="s">
        <v>30</v>
      </c>
      <c r="AM22" s="400"/>
      <c r="AN22" s="400"/>
      <c r="AO22" s="400"/>
      <c r="AP22" s="400" t="s">
        <v>29</v>
      </c>
      <c r="AQ22" s="400"/>
      <c r="AR22" s="400" t="s">
        <v>28</v>
      </c>
      <c r="AS22" s="400" t="s">
        <v>27</v>
      </c>
      <c r="AT22" s="400" t="s">
        <v>26</v>
      </c>
      <c r="AU22" s="400" t="s">
        <v>25</v>
      </c>
      <c r="AV22" s="404" t="s">
        <v>24</v>
      </c>
    </row>
    <row r="23" spans="1:48" s="22" customFormat="1" ht="64.5" customHeight="1" x14ac:dyDescent="0.25">
      <c r="A23" s="392"/>
      <c r="B23" s="395"/>
      <c r="C23" s="392"/>
      <c r="D23" s="392"/>
      <c r="E23" s="406" t="s">
        <v>22</v>
      </c>
      <c r="F23" s="408" t="s">
        <v>128</v>
      </c>
      <c r="G23" s="408" t="s">
        <v>127</v>
      </c>
      <c r="H23" s="408" t="s">
        <v>126</v>
      </c>
      <c r="I23" s="412" t="s">
        <v>382</v>
      </c>
      <c r="J23" s="412" t="s">
        <v>383</v>
      </c>
      <c r="K23" s="412" t="s">
        <v>384</v>
      </c>
      <c r="L23" s="408" t="s">
        <v>76</v>
      </c>
      <c r="M23" s="392"/>
      <c r="N23" s="392"/>
      <c r="O23" s="392"/>
      <c r="P23" s="400"/>
      <c r="Q23" s="400"/>
      <c r="R23" s="400"/>
      <c r="S23" s="410" t="s">
        <v>2</v>
      </c>
      <c r="T23" s="410" t="s">
        <v>10</v>
      </c>
      <c r="U23" s="401"/>
      <c r="V23" s="401"/>
      <c r="W23" s="400"/>
      <c r="X23" s="400"/>
      <c r="Y23" s="400"/>
      <c r="Z23" s="400"/>
      <c r="AA23" s="400"/>
      <c r="AB23" s="400"/>
      <c r="AC23" s="400"/>
      <c r="AD23" s="400"/>
      <c r="AE23" s="400"/>
      <c r="AF23" s="400" t="s">
        <v>21</v>
      </c>
      <c r="AG23" s="400"/>
      <c r="AH23" s="400" t="s">
        <v>20</v>
      </c>
      <c r="AI23" s="400"/>
      <c r="AJ23" s="391" t="s">
        <v>19</v>
      </c>
      <c r="AK23" s="391" t="s">
        <v>18</v>
      </c>
      <c r="AL23" s="391" t="s">
        <v>17</v>
      </c>
      <c r="AM23" s="391" t="s">
        <v>16</v>
      </c>
      <c r="AN23" s="391" t="s">
        <v>15</v>
      </c>
      <c r="AO23" s="391" t="s">
        <v>14</v>
      </c>
      <c r="AP23" s="391" t="s">
        <v>13</v>
      </c>
      <c r="AQ23" s="402" t="s">
        <v>10</v>
      </c>
      <c r="AR23" s="400"/>
      <c r="AS23" s="400"/>
      <c r="AT23" s="400"/>
      <c r="AU23" s="400"/>
      <c r="AV23" s="405"/>
    </row>
    <row r="24" spans="1:48" s="22" customFormat="1" ht="96.75" customHeight="1" x14ac:dyDescent="0.25">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227" t="s">
        <v>12</v>
      </c>
      <c r="AG24" s="227" t="s">
        <v>11</v>
      </c>
      <c r="AH24" s="228" t="s">
        <v>2</v>
      </c>
      <c r="AI24" s="228" t="s">
        <v>10</v>
      </c>
      <c r="AJ24" s="393"/>
      <c r="AK24" s="393"/>
      <c r="AL24" s="393"/>
      <c r="AM24" s="393"/>
      <c r="AN24" s="393"/>
      <c r="AO24" s="393"/>
      <c r="AP24" s="393"/>
      <c r="AQ24" s="403"/>
      <c r="AR24" s="400"/>
      <c r="AS24" s="400"/>
      <c r="AT24" s="400"/>
      <c r="AU24" s="400"/>
      <c r="AV24" s="405"/>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535</v>
      </c>
      <c r="E26" s="20">
        <v>10</v>
      </c>
      <c r="F26" s="20"/>
      <c r="G26" s="20"/>
      <c r="H26" s="20"/>
      <c r="I26" s="20"/>
      <c r="J26" s="20"/>
      <c r="K26" s="214"/>
      <c r="L26" s="214" t="s">
        <v>485</v>
      </c>
      <c r="M26" s="215"/>
      <c r="N26" s="215"/>
      <c r="O26" s="215" t="s">
        <v>479</v>
      </c>
      <c r="P26" s="216"/>
      <c r="Q26" s="215"/>
      <c r="R26" s="216"/>
      <c r="S26" s="223" t="s">
        <v>508</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22" zoomScaleNormal="90" zoomScaleSheetLayoutView="100" workbookViewId="0">
      <selection activeCell="B27" sqref="B27"/>
    </sheetView>
  </sheetViews>
  <sheetFormatPr defaultRowHeight="15.75" x14ac:dyDescent="0.25"/>
  <cols>
    <col min="1" max="2" width="66.140625" style="146" customWidth="1"/>
    <col min="3" max="256" width="9.140625" style="147"/>
    <col min="257" max="258" width="66.140625" style="147" customWidth="1"/>
    <col min="259" max="512" width="9.140625" style="147"/>
    <col min="513" max="514" width="66.140625" style="147" customWidth="1"/>
    <col min="515" max="768" width="9.140625" style="147"/>
    <col min="769" max="770" width="66.140625" style="147" customWidth="1"/>
    <col min="771" max="1024" width="9.140625" style="147"/>
    <col min="1025" max="1026" width="66.140625" style="147" customWidth="1"/>
    <col min="1027" max="1280" width="9.140625" style="147"/>
    <col min="1281" max="1282" width="66.140625" style="147" customWidth="1"/>
    <col min="1283" max="1536" width="9.140625" style="147"/>
    <col min="1537" max="1538" width="66.140625" style="147" customWidth="1"/>
    <col min="1539" max="1792" width="9.140625" style="147"/>
    <col min="1793" max="1794" width="66.140625" style="147" customWidth="1"/>
    <col min="1795" max="2048" width="9.140625" style="147"/>
    <col min="2049" max="2050" width="66.140625" style="147" customWidth="1"/>
    <col min="2051" max="2304" width="9.140625" style="147"/>
    <col min="2305" max="2306" width="66.140625" style="147" customWidth="1"/>
    <col min="2307" max="2560" width="9.140625" style="147"/>
    <col min="2561" max="2562" width="66.140625" style="147" customWidth="1"/>
    <col min="2563" max="2816" width="9.140625" style="147"/>
    <col min="2817" max="2818" width="66.140625" style="147" customWidth="1"/>
    <col min="2819" max="3072" width="9.140625" style="147"/>
    <col min="3073" max="3074" width="66.140625" style="147" customWidth="1"/>
    <col min="3075" max="3328" width="9.140625" style="147"/>
    <col min="3329" max="3330" width="66.140625" style="147" customWidth="1"/>
    <col min="3331" max="3584" width="9.140625" style="147"/>
    <col min="3585" max="3586" width="66.140625" style="147" customWidth="1"/>
    <col min="3587" max="3840" width="9.140625" style="147"/>
    <col min="3841" max="3842" width="66.140625" style="147" customWidth="1"/>
    <col min="3843" max="4096" width="9.140625" style="147"/>
    <col min="4097" max="4098" width="66.140625" style="147" customWidth="1"/>
    <col min="4099" max="4352" width="9.140625" style="147"/>
    <col min="4353" max="4354" width="66.140625" style="147" customWidth="1"/>
    <col min="4355" max="4608" width="9.140625" style="147"/>
    <col min="4609" max="4610" width="66.140625" style="147" customWidth="1"/>
    <col min="4611" max="4864" width="9.140625" style="147"/>
    <col min="4865" max="4866" width="66.140625" style="147" customWidth="1"/>
    <col min="4867" max="5120" width="9.140625" style="147"/>
    <col min="5121" max="5122" width="66.140625" style="147" customWidth="1"/>
    <col min="5123" max="5376" width="9.140625" style="147"/>
    <col min="5377" max="5378" width="66.140625" style="147" customWidth="1"/>
    <col min="5379" max="5632" width="9.140625" style="147"/>
    <col min="5633" max="5634" width="66.140625" style="147" customWidth="1"/>
    <col min="5635" max="5888" width="9.140625" style="147"/>
    <col min="5889" max="5890" width="66.140625" style="147" customWidth="1"/>
    <col min="5891" max="6144" width="9.140625" style="147"/>
    <col min="6145" max="6146" width="66.140625" style="147" customWidth="1"/>
    <col min="6147" max="6400" width="9.140625" style="147"/>
    <col min="6401" max="6402" width="66.140625" style="147" customWidth="1"/>
    <col min="6403" max="6656" width="9.140625" style="147"/>
    <col min="6657" max="6658" width="66.140625" style="147" customWidth="1"/>
    <col min="6659" max="6912" width="9.140625" style="147"/>
    <col min="6913" max="6914" width="66.140625" style="147" customWidth="1"/>
    <col min="6915" max="7168" width="9.140625" style="147"/>
    <col min="7169" max="7170" width="66.140625" style="147" customWidth="1"/>
    <col min="7171" max="7424" width="9.140625" style="147"/>
    <col min="7425" max="7426" width="66.140625" style="147" customWidth="1"/>
    <col min="7427" max="7680" width="9.140625" style="147"/>
    <col min="7681" max="7682" width="66.140625" style="147" customWidth="1"/>
    <col min="7683" max="7936" width="9.140625" style="147"/>
    <col min="7937" max="7938" width="66.140625" style="147" customWidth="1"/>
    <col min="7939" max="8192" width="9.140625" style="147"/>
    <col min="8193" max="8194" width="66.140625" style="147" customWidth="1"/>
    <col min="8195" max="8448" width="9.140625" style="147"/>
    <col min="8449" max="8450" width="66.140625" style="147" customWidth="1"/>
    <col min="8451" max="8704" width="9.140625" style="147"/>
    <col min="8705" max="8706" width="66.140625" style="147" customWidth="1"/>
    <col min="8707" max="8960" width="9.140625" style="147"/>
    <col min="8961" max="8962" width="66.140625" style="147" customWidth="1"/>
    <col min="8963" max="9216" width="9.140625" style="147"/>
    <col min="9217" max="9218" width="66.140625" style="147" customWidth="1"/>
    <col min="9219" max="9472" width="9.140625" style="147"/>
    <col min="9473" max="9474" width="66.140625" style="147" customWidth="1"/>
    <col min="9475" max="9728" width="9.140625" style="147"/>
    <col min="9729" max="9730" width="66.140625" style="147" customWidth="1"/>
    <col min="9731" max="9984" width="9.140625" style="147"/>
    <col min="9985" max="9986" width="66.140625" style="147" customWidth="1"/>
    <col min="9987" max="10240" width="9.140625" style="147"/>
    <col min="10241" max="10242" width="66.140625" style="147" customWidth="1"/>
    <col min="10243" max="10496" width="9.140625" style="147"/>
    <col min="10497" max="10498" width="66.140625" style="147" customWidth="1"/>
    <col min="10499" max="10752" width="9.140625" style="147"/>
    <col min="10753" max="10754" width="66.140625" style="147" customWidth="1"/>
    <col min="10755" max="11008" width="9.140625" style="147"/>
    <col min="11009" max="11010" width="66.140625" style="147" customWidth="1"/>
    <col min="11011" max="11264" width="9.140625" style="147"/>
    <col min="11265" max="11266" width="66.140625" style="147" customWidth="1"/>
    <col min="11267" max="11520" width="9.140625" style="147"/>
    <col min="11521" max="11522" width="66.140625" style="147" customWidth="1"/>
    <col min="11523" max="11776" width="9.140625" style="147"/>
    <col min="11777" max="11778" width="66.140625" style="147" customWidth="1"/>
    <col min="11779" max="12032" width="9.140625" style="147"/>
    <col min="12033" max="12034" width="66.140625" style="147" customWidth="1"/>
    <col min="12035" max="12288" width="9.140625" style="147"/>
    <col min="12289" max="12290" width="66.140625" style="147" customWidth="1"/>
    <col min="12291" max="12544" width="9.140625" style="147"/>
    <col min="12545" max="12546" width="66.140625" style="147" customWidth="1"/>
    <col min="12547" max="12800" width="9.140625" style="147"/>
    <col min="12801" max="12802" width="66.140625" style="147" customWidth="1"/>
    <col min="12803" max="13056" width="9.140625" style="147"/>
    <col min="13057" max="13058" width="66.140625" style="147" customWidth="1"/>
    <col min="13059" max="13312" width="9.140625" style="147"/>
    <col min="13313" max="13314" width="66.140625" style="147" customWidth="1"/>
    <col min="13315" max="13568" width="9.140625" style="147"/>
    <col min="13569" max="13570" width="66.140625" style="147" customWidth="1"/>
    <col min="13571" max="13824" width="9.140625" style="147"/>
    <col min="13825" max="13826" width="66.140625" style="147" customWidth="1"/>
    <col min="13827" max="14080" width="9.140625" style="147"/>
    <col min="14081" max="14082" width="66.140625" style="147" customWidth="1"/>
    <col min="14083" max="14336" width="9.140625" style="147"/>
    <col min="14337" max="14338" width="66.140625" style="147" customWidth="1"/>
    <col min="14339" max="14592" width="9.140625" style="147"/>
    <col min="14593" max="14594" width="66.140625" style="147" customWidth="1"/>
    <col min="14595" max="14848" width="9.140625" style="147"/>
    <col min="14849" max="14850" width="66.140625" style="147" customWidth="1"/>
    <col min="14851" max="15104" width="9.140625" style="147"/>
    <col min="15105" max="15106" width="66.140625" style="147" customWidth="1"/>
    <col min="15107" max="15360" width="9.140625" style="147"/>
    <col min="15361" max="15362" width="66.140625" style="147" customWidth="1"/>
    <col min="15363" max="15616" width="9.140625" style="147"/>
    <col min="15617" max="15618" width="66.140625" style="147" customWidth="1"/>
    <col min="15619" max="15872" width="9.140625" style="147"/>
    <col min="15873" max="15874" width="66.140625" style="147" customWidth="1"/>
    <col min="15875" max="16128" width="9.140625" style="147"/>
    <col min="16129" max="16130" width="66.140625" style="147" customWidth="1"/>
    <col min="16131" max="16384" width="9.140625" style="147"/>
  </cols>
  <sheetData>
    <row r="1" spans="1:8" ht="18.75" x14ac:dyDescent="0.25">
      <c r="B1" s="38" t="s">
        <v>68</v>
      </c>
    </row>
    <row r="2" spans="1:8" ht="18.75" x14ac:dyDescent="0.3">
      <c r="B2" s="13" t="s">
        <v>9</v>
      </c>
    </row>
    <row r="3" spans="1:8" ht="18.75" x14ac:dyDescent="0.3">
      <c r="B3" s="13" t="s">
        <v>478</v>
      </c>
    </row>
    <row r="4" spans="1:8" x14ac:dyDescent="0.25">
      <c r="B4" s="43"/>
    </row>
    <row r="5" spans="1:8" ht="18.75" x14ac:dyDescent="0.3">
      <c r="A5" s="415" t="str">
        <f>'1. паспорт местоположение'!A5:C5</f>
        <v>Год раскрытия информации: 2021 год</v>
      </c>
      <c r="B5" s="415"/>
      <c r="C5" s="90"/>
      <c r="D5" s="90"/>
      <c r="E5" s="90"/>
      <c r="F5" s="90"/>
      <c r="G5" s="90"/>
      <c r="H5" s="90"/>
    </row>
    <row r="6" spans="1:8" ht="18.75" x14ac:dyDescent="0.3">
      <c r="A6" s="174"/>
      <c r="B6" s="174"/>
      <c r="C6" s="174"/>
      <c r="D6" s="174"/>
      <c r="E6" s="174"/>
      <c r="F6" s="174"/>
      <c r="G6" s="174"/>
      <c r="H6" s="174"/>
    </row>
    <row r="7" spans="1:8" ht="18.75" x14ac:dyDescent="0.25">
      <c r="A7" s="246" t="s">
        <v>8</v>
      </c>
      <c r="B7" s="246"/>
      <c r="C7" s="173"/>
      <c r="D7" s="173"/>
      <c r="E7" s="173"/>
      <c r="F7" s="173"/>
      <c r="G7" s="173"/>
      <c r="H7" s="173"/>
    </row>
    <row r="8" spans="1:8" ht="18.75" x14ac:dyDescent="0.25">
      <c r="A8" s="173"/>
      <c r="B8" s="173"/>
      <c r="C8" s="173"/>
      <c r="D8" s="173"/>
      <c r="E8" s="173"/>
      <c r="F8" s="173"/>
      <c r="G8" s="173"/>
      <c r="H8" s="173"/>
    </row>
    <row r="9" spans="1:8" x14ac:dyDescent="0.25">
      <c r="A9" s="247" t="s">
        <v>479</v>
      </c>
      <c r="B9" s="247"/>
      <c r="C9" s="171"/>
      <c r="D9" s="171"/>
      <c r="E9" s="171"/>
      <c r="F9" s="171"/>
      <c r="G9" s="171"/>
      <c r="H9" s="171"/>
    </row>
    <row r="10" spans="1:8" x14ac:dyDescent="0.25">
      <c r="A10" s="243" t="s">
        <v>7</v>
      </c>
      <c r="B10" s="243"/>
      <c r="C10" s="172"/>
      <c r="D10" s="172"/>
      <c r="E10" s="172"/>
      <c r="F10" s="172"/>
      <c r="G10" s="172"/>
      <c r="H10" s="172"/>
    </row>
    <row r="11" spans="1:8" ht="18.75" x14ac:dyDescent="0.25">
      <c r="A11" s="173"/>
      <c r="B11" s="173"/>
      <c r="C11" s="173"/>
      <c r="D11" s="173"/>
      <c r="E11" s="173"/>
      <c r="F11" s="173"/>
      <c r="G11" s="173"/>
      <c r="H11" s="173"/>
    </row>
    <row r="12" spans="1:8" ht="30.75" customHeight="1" x14ac:dyDescent="0.25">
      <c r="A12" s="247" t="str">
        <f>'1. паспорт местоположение'!A12:C12</f>
        <v>L_1.1.10.2023</v>
      </c>
      <c r="B12" s="247"/>
      <c r="C12" s="171"/>
      <c r="D12" s="171"/>
      <c r="E12" s="171"/>
      <c r="F12" s="171"/>
      <c r="G12" s="171"/>
      <c r="H12" s="171"/>
    </row>
    <row r="13" spans="1:8" x14ac:dyDescent="0.25">
      <c r="A13" s="243" t="s">
        <v>6</v>
      </c>
      <c r="B13" s="243"/>
      <c r="C13" s="172"/>
      <c r="D13" s="172"/>
      <c r="E13" s="172"/>
      <c r="F13" s="172"/>
      <c r="G13" s="172"/>
      <c r="H13" s="172"/>
    </row>
    <row r="14" spans="1:8" ht="18.75" x14ac:dyDescent="0.25">
      <c r="A14" s="9"/>
      <c r="B14" s="9"/>
      <c r="C14" s="9"/>
      <c r="D14" s="9"/>
      <c r="E14" s="9"/>
      <c r="F14" s="9"/>
      <c r="G14" s="9"/>
      <c r="H14" s="9"/>
    </row>
    <row r="15" spans="1:8" x14ac:dyDescent="0.25">
      <c r="A15" s="247" t="str">
        <f>'1. паспорт местоположение'!A15:C15</f>
        <v>Реконструкция ТП-516. Замена 10 низковольтных панелей в РУ-0,4кВ</v>
      </c>
      <c r="B15" s="247"/>
      <c r="C15" s="171"/>
      <c r="D15" s="171"/>
      <c r="E15" s="171"/>
      <c r="F15" s="171"/>
      <c r="G15" s="171"/>
      <c r="H15" s="171"/>
    </row>
    <row r="16" spans="1:8" x14ac:dyDescent="0.25">
      <c r="A16" s="243" t="s">
        <v>5</v>
      </c>
      <c r="B16" s="243"/>
      <c r="C16" s="172"/>
      <c r="D16" s="172"/>
      <c r="E16" s="172"/>
      <c r="F16" s="172"/>
      <c r="G16" s="172"/>
      <c r="H16" s="172"/>
    </row>
    <row r="17" spans="1:2" x14ac:dyDescent="0.25">
      <c r="B17" s="148"/>
    </row>
    <row r="18" spans="1:2" ht="33.75" customHeight="1" x14ac:dyDescent="0.25">
      <c r="A18" s="419" t="s">
        <v>462</v>
      </c>
      <c r="B18" s="420"/>
    </row>
    <row r="19" spans="1:2" x14ac:dyDescent="0.25">
      <c r="B19" s="43"/>
    </row>
    <row r="20" spans="1:2" ht="16.5" thickBot="1" x14ac:dyDescent="0.3">
      <c r="B20" s="149"/>
    </row>
    <row r="21" spans="1:2" ht="16.5" thickBot="1" x14ac:dyDescent="0.3">
      <c r="A21" s="150" t="s">
        <v>333</v>
      </c>
      <c r="B21" s="205" t="s">
        <v>529</v>
      </c>
    </row>
    <row r="22" spans="1:2" ht="16.5" thickBot="1" x14ac:dyDescent="0.3">
      <c r="A22" s="150" t="s">
        <v>334</v>
      </c>
      <c r="B22" s="205" t="s">
        <v>486</v>
      </c>
    </row>
    <row r="23" spans="1:2" ht="16.5" thickBot="1" x14ac:dyDescent="0.3">
      <c r="A23" s="150" t="s">
        <v>315</v>
      </c>
      <c r="B23" s="206" t="s">
        <v>487</v>
      </c>
    </row>
    <row r="24" spans="1:2" ht="16.5" thickBot="1" x14ac:dyDescent="0.3">
      <c r="A24" s="150" t="s">
        <v>335</v>
      </c>
      <c r="B24" s="206" t="s">
        <v>481</v>
      </c>
    </row>
    <row r="25" spans="1:2" ht="16.5" thickBot="1" x14ac:dyDescent="0.3">
      <c r="A25" s="151" t="s">
        <v>336</v>
      </c>
      <c r="B25" s="205">
        <v>2023</v>
      </c>
    </row>
    <row r="26" spans="1:2" ht="16.5" thickBot="1" x14ac:dyDescent="0.3">
      <c r="A26" s="152" t="s">
        <v>337</v>
      </c>
      <c r="B26" s="230">
        <v>0</v>
      </c>
    </row>
    <row r="27" spans="1:2" ht="29.25" thickBot="1" x14ac:dyDescent="0.3">
      <c r="A27" s="158" t="s">
        <v>536</v>
      </c>
      <c r="B27" s="222">
        <f>'1. паспорт местоположение'!C48</f>
        <v>2.831</v>
      </c>
    </row>
    <row r="28" spans="1:2" ht="16.5" thickBot="1" x14ac:dyDescent="0.3">
      <c r="A28" s="154" t="s">
        <v>338</v>
      </c>
      <c r="B28" s="154" t="s">
        <v>492</v>
      </c>
    </row>
    <row r="29" spans="1:2" ht="29.25" thickBot="1" x14ac:dyDescent="0.3">
      <c r="A29" s="159" t="s">
        <v>339</v>
      </c>
      <c r="B29" s="208">
        <f>ROUND('7. Паспорт отчет о закупке'!AE26/1000,3)</f>
        <v>0</v>
      </c>
    </row>
    <row r="30" spans="1:2" ht="29.25" thickBot="1" x14ac:dyDescent="0.3">
      <c r="A30" s="159" t="s">
        <v>340</v>
      </c>
      <c r="B30" s="208">
        <f>B29</f>
        <v>0</v>
      </c>
    </row>
    <row r="31" spans="1:2" ht="16.5" thickBot="1" x14ac:dyDescent="0.3">
      <c r="A31" s="154" t="s">
        <v>341</v>
      </c>
      <c r="B31" s="154"/>
    </row>
    <row r="32" spans="1:2" ht="29.25" thickBot="1" x14ac:dyDescent="0.3">
      <c r="A32" s="159" t="s">
        <v>342</v>
      </c>
      <c r="B32" s="154"/>
    </row>
    <row r="33" spans="1:2" ht="16.5" thickBot="1" x14ac:dyDescent="0.3">
      <c r="A33" s="154" t="s">
        <v>343</v>
      </c>
      <c r="B33" s="208"/>
    </row>
    <row r="34" spans="1:2" ht="16.5" thickBot="1" x14ac:dyDescent="0.3">
      <c r="A34" s="154" t="s">
        <v>344</v>
      </c>
      <c r="B34" s="154"/>
    </row>
    <row r="35" spans="1:2" ht="16.5" thickBot="1" x14ac:dyDescent="0.3">
      <c r="A35" s="154" t="s">
        <v>345</v>
      </c>
      <c r="B35" s="209"/>
    </row>
    <row r="36" spans="1:2" ht="16.5" thickBot="1" x14ac:dyDescent="0.3">
      <c r="A36" s="154" t="s">
        <v>346</v>
      </c>
      <c r="B36" s="209"/>
    </row>
    <row r="37" spans="1:2" ht="29.25" thickBot="1" x14ac:dyDescent="0.3">
      <c r="A37" s="159" t="s">
        <v>347</v>
      </c>
      <c r="B37" s="208">
        <f>B29</f>
        <v>0</v>
      </c>
    </row>
    <row r="38" spans="1:2" ht="16.5" thickBot="1" x14ac:dyDescent="0.3">
      <c r="A38" s="154" t="s">
        <v>343</v>
      </c>
      <c r="B38" s="222"/>
    </row>
    <row r="39" spans="1:2" ht="16.5" thickBot="1" x14ac:dyDescent="0.3">
      <c r="A39" s="154" t="s">
        <v>344</v>
      </c>
      <c r="B39" s="222"/>
    </row>
    <row r="40" spans="1:2" ht="16.5" thickBot="1" x14ac:dyDescent="0.3">
      <c r="A40" s="154" t="s">
        <v>345</v>
      </c>
      <c r="B40" s="208">
        <f>B30</f>
        <v>0</v>
      </c>
    </row>
    <row r="41" spans="1:2" ht="16.5" thickBot="1" x14ac:dyDescent="0.3">
      <c r="A41" s="154" t="s">
        <v>346</v>
      </c>
      <c r="B41" s="208">
        <f>B40</f>
        <v>0</v>
      </c>
    </row>
    <row r="42" spans="1:2" ht="29.25" thickBot="1" x14ac:dyDescent="0.3">
      <c r="A42" s="159" t="s">
        <v>348</v>
      </c>
      <c r="B42" s="154"/>
    </row>
    <row r="43" spans="1:2" ht="16.5" thickBot="1" x14ac:dyDescent="0.3">
      <c r="A43" s="154" t="s">
        <v>343</v>
      </c>
      <c r="B43" s="154"/>
    </row>
    <row r="44" spans="1:2" ht="16.5" thickBot="1" x14ac:dyDescent="0.3">
      <c r="A44" s="154" t="s">
        <v>344</v>
      </c>
      <c r="B44" s="154"/>
    </row>
    <row r="45" spans="1:2" ht="16.5" thickBot="1" x14ac:dyDescent="0.3">
      <c r="A45" s="154" t="s">
        <v>345</v>
      </c>
      <c r="B45" s="154"/>
    </row>
    <row r="46" spans="1:2" ht="16.5" thickBot="1" x14ac:dyDescent="0.3">
      <c r="A46" s="154" t="s">
        <v>346</v>
      </c>
      <c r="B46" s="154"/>
    </row>
    <row r="47" spans="1:2" ht="29.25" thickBot="1" x14ac:dyDescent="0.3">
      <c r="A47" s="153" t="s">
        <v>349</v>
      </c>
      <c r="B47" s="160"/>
    </row>
    <row r="48" spans="1:2" ht="16.5" thickBot="1" x14ac:dyDescent="0.3">
      <c r="A48" s="155" t="s">
        <v>341</v>
      </c>
      <c r="B48" s="160"/>
    </row>
    <row r="49" spans="1:2" ht="16.5" thickBot="1" x14ac:dyDescent="0.3">
      <c r="A49" s="155" t="s">
        <v>350</v>
      </c>
      <c r="B49" s="160"/>
    </row>
    <row r="50" spans="1:2" ht="16.5" thickBot="1" x14ac:dyDescent="0.3">
      <c r="A50" s="155" t="s">
        <v>351</v>
      </c>
      <c r="B50" s="160"/>
    </row>
    <row r="51" spans="1:2" ht="16.5" thickBot="1" x14ac:dyDescent="0.3">
      <c r="A51" s="155" t="s">
        <v>352</v>
      </c>
      <c r="B51" s="160"/>
    </row>
    <row r="52" spans="1:2" ht="16.5" thickBot="1" x14ac:dyDescent="0.3">
      <c r="A52" s="151" t="s">
        <v>353</v>
      </c>
      <c r="B52" s="231"/>
    </row>
    <row r="53" spans="1:2" ht="16.5" thickBot="1" x14ac:dyDescent="0.3">
      <c r="A53" s="151" t="s">
        <v>354</v>
      </c>
      <c r="B53" s="231"/>
    </row>
    <row r="54" spans="1:2" ht="16.5" thickBot="1" x14ac:dyDescent="0.3">
      <c r="A54" s="151" t="s">
        <v>355</v>
      </c>
      <c r="B54" s="231"/>
    </row>
    <row r="55" spans="1:2" ht="16.5" thickBot="1" x14ac:dyDescent="0.3">
      <c r="A55" s="152" t="s">
        <v>356</v>
      </c>
      <c r="B55" s="232"/>
    </row>
    <row r="56" spans="1:2" x14ac:dyDescent="0.25">
      <c r="A56" s="153" t="s">
        <v>357</v>
      </c>
      <c r="B56" s="155"/>
    </row>
    <row r="57" spans="1:2" x14ac:dyDescent="0.25">
      <c r="A57" s="156" t="s">
        <v>358</v>
      </c>
      <c r="B57" s="156"/>
    </row>
    <row r="58" spans="1:2" x14ac:dyDescent="0.25">
      <c r="A58" s="156" t="s">
        <v>359</v>
      </c>
      <c r="B58" s="156"/>
    </row>
    <row r="59" spans="1:2" x14ac:dyDescent="0.25">
      <c r="A59" s="156" t="s">
        <v>360</v>
      </c>
      <c r="B59" s="156"/>
    </row>
    <row r="60" spans="1:2" x14ac:dyDescent="0.25">
      <c r="A60" s="156" t="s">
        <v>361</v>
      </c>
      <c r="B60" s="156"/>
    </row>
    <row r="61" spans="1:2" ht="16.5" thickBot="1" x14ac:dyDescent="0.3">
      <c r="A61" s="157" t="s">
        <v>362</v>
      </c>
      <c r="B61" s="157"/>
    </row>
    <row r="62" spans="1:2" ht="30.75" thickBot="1" x14ac:dyDescent="0.3">
      <c r="A62" s="155" t="s">
        <v>363</v>
      </c>
      <c r="B62" s="204" t="s">
        <v>481</v>
      </c>
    </row>
    <row r="63" spans="1:2" ht="29.25" thickBot="1" x14ac:dyDescent="0.3">
      <c r="A63" s="151" t="s">
        <v>364</v>
      </c>
      <c r="B63" s="204" t="s">
        <v>481</v>
      </c>
    </row>
    <row r="64" spans="1:2" ht="16.5" thickBot="1" x14ac:dyDescent="0.3">
      <c r="A64" s="155" t="s">
        <v>341</v>
      </c>
      <c r="B64" s="204" t="s">
        <v>481</v>
      </c>
    </row>
    <row r="65" spans="1:2" ht="16.5" thickBot="1" x14ac:dyDescent="0.3">
      <c r="A65" s="155" t="s">
        <v>365</v>
      </c>
      <c r="B65" s="204" t="s">
        <v>481</v>
      </c>
    </row>
    <row r="66" spans="1:2" ht="16.5" thickBot="1" x14ac:dyDescent="0.3">
      <c r="A66" s="155" t="s">
        <v>366</v>
      </c>
      <c r="B66" s="204" t="s">
        <v>481</v>
      </c>
    </row>
    <row r="67" spans="1:2" ht="31.5" customHeight="1" thickBot="1" x14ac:dyDescent="0.3">
      <c r="A67" s="162" t="s">
        <v>367</v>
      </c>
      <c r="B67" s="193" t="s">
        <v>506</v>
      </c>
    </row>
    <row r="68" spans="1:2" ht="16.5" thickBot="1" x14ac:dyDescent="0.3">
      <c r="A68" s="151" t="s">
        <v>368</v>
      </c>
      <c r="B68" s="161"/>
    </row>
    <row r="69" spans="1:2" ht="16.5" thickBot="1" x14ac:dyDescent="0.3">
      <c r="A69" s="156" t="s">
        <v>369</v>
      </c>
      <c r="B69" s="203" t="s">
        <v>481</v>
      </c>
    </row>
    <row r="70" spans="1:2" ht="16.5" thickBot="1" x14ac:dyDescent="0.3">
      <c r="A70" s="156" t="s">
        <v>370</v>
      </c>
      <c r="B70" s="203" t="s">
        <v>481</v>
      </c>
    </row>
    <row r="71" spans="1:2" ht="16.5" thickBot="1" x14ac:dyDescent="0.3">
      <c r="A71" s="156" t="s">
        <v>371</v>
      </c>
      <c r="B71" s="203" t="s">
        <v>481</v>
      </c>
    </row>
    <row r="72" spans="1:2" ht="29.25" thickBot="1" x14ac:dyDescent="0.3">
      <c r="A72" s="163" t="s">
        <v>372</v>
      </c>
      <c r="B72" s="203" t="s">
        <v>481</v>
      </c>
    </row>
    <row r="73" spans="1:2" ht="28.5" x14ac:dyDescent="0.25">
      <c r="A73" s="153" t="s">
        <v>373</v>
      </c>
      <c r="B73" s="416" t="s">
        <v>499</v>
      </c>
    </row>
    <row r="74" spans="1:2" x14ac:dyDescent="0.25">
      <c r="A74" s="156" t="s">
        <v>374</v>
      </c>
      <c r="B74" s="417"/>
    </row>
    <row r="75" spans="1:2" x14ac:dyDescent="0.25">
      <c r="A75" s="156" t="s">
        <v>375</v>
      </c>
      <c r="B75" s="417"/>
    </row>
    <row r="76" spans="1:2" x14ac:dyDescent="0.25">
      <c r="A76" s="156" t="s">
        <v>376</v>
      </c>
      <c r="B76" s="417"/>
    </row>
    <row r="77" spans="1:2" x14ac:dyDescent="0.25">
      <c r="A77" s="156" t="s">
        <v>377</v>
      </c>
      <c r="B77" s="417"/>
    </row>
    <row r="78" spans="1:2" ht="16.5" thickBot="1" x14ac:dyDescent="0.3">
      <c r="A78" s="164" t="s">
        <v>378</v>
      </c>
      <c r="B78" s="418"/>
    </row>
    <row r="81" spans="1:2" x14ac:dyDescent="0.25">
      <c r="A81" s="165"/>
      <c r="B81" s="166"/>
    </row>
    <row r="82" spans="1:2" x14ac:dyDescent="0.25">
      <c r="B82" s="167"/>
    </row>
    <row r="83" spans="1:2" x14ac:dyDescent="0.25">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8"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75" x14ac:dyDescent="0.2">
      <c r="A5" s="15"/>
    </row>
    <row r="6" spans="1:28" s="10" customFormat="1" ht="18.75" x14ac:dyDescent="0.2">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8.75" x14ac:dyDescent="0.2">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8.75" x14ac:dyDescent="0.2">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8.75" x14ac:dyDescent="0.2">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8.75" x14ac:dyDescent="0.2">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8.75" x14ac:dyDescent="0.2">
      <c r="A11" s="247" t="str">
        <f>'1. паспорт местоположение'!A12:C12</f>
        <v>L_1.1.10.2023</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8.75" x14ac:dyDescent="0.2">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75" x14ac:dyDescent="0.2">
      <c r="A14" s="247" t="str">
        <f>'1. паспорт местоположение'!A15:C15</f>
        <v>Реконструкция ТП-516.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75" x14ac:dyDescent="0.2">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25">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6" zoomScale="60" zoomScaleNormal="60" workbookViewId="0">
      <selection activeCell="P26" sqref="P26"/>
    </sheetView>
  </sheetViews>
  <sheetFormatPr defaultColWidth="10.7109375" defaultRowHeight="15.75" x14ac:dyDescent="0.25"/>
  <cols>
    <col min="1" max="1" width="9.5703125" style="48" customWidth="1"/>
    <col min="2" max="2" width="8.7109375" style="48" customWidth="1"/>
    <col min="3" max="3" width="12.7109375" style="48" customWidth="1"/>
    <col min="4" max="4" width="20.140625" style="48" customWidth="1"/>
    <col min="5" max="5" width="11.140625" style="48" customWidth="1"/>
    <col min="6" max="6" width="11" style="48" customWidth="1"/>
    <col min="7" max="7" width="11.5703125" style="48" customWidth="1"/>
    <col min="8" max="8" width="11.42578125" style="48" customWidth="1"/>
    <col min="9" max="9" width="7.28515625" style="48" customWidth="1"/>
    <col min="10" max="10" width="9.28515625" style="48" customWidth="1"/>
    <col min="11" max="11" width="10.28515625" style="48" customWidth="1"/>
    <col min="12" max="15" width="8.7109375" style="48" customWidth="1"/>
    <col min="16" max="16" width="19.42578125" style="48" customWidth="1"/>
    <col min="17" max="17" width="21.7109375" style="48" customWidth="1"/>
    <col min="18" max="18" width="23.42578125" style="48" customWidth="1"/>
    <col min="19" max="19" width="19.7109375" style="48" customWidth="1"/>
    <col min="20" max="20" width="21" style="48" customWidth="1"/>
    <col min="21" max="237" width="10.7109375" style="48"/>
    <col min="238" max="242" width="15.7109375" style="48" customWidth="1"/>
    <col min="243" max="246" width="12.7109375" style="48" customWidth="1"/>
    <col min="247" max="250" width="15.7109375" style="48" customWidth="1"/>
    <col min="251" max="251" width="22.85546875" style="48" customWidth="1"/>
    <col min="252" max="252" width="20.7109375" style="48" customWidth="1"/>
    <col min="253" max="253" width="16.7109375" style="48" customWidth="1"/>
    <col min="254" max="493" width="10.7109375" style="48"/>
    <col min="494" max="498" width="15.7109375" style="48" customWidth="1"/>
    <col min="499" max="502" width="12.7109375" style="48" customWidth="1"/>
    <col min="503" max="506" width="15.7109375" style="48" customWidth="1"/>
    <col min="507" max="507" width="22.85546875" style="48" customWidth="1"/>
    <col min="508" max="508" width="20.7109375" style="48" customWidth="1"/>
    <col min="509" max="509" width="16.7109375" style="48" customWidth="1"/>
    <col min="510" max="749" width="10.7109375" style="48"/>
    <col min="750" max="754" width="15.7109375" style="48" customWidth="1"/>
    <col min="755" max="758" width="12.7109375" style="48" customWidth="1"/>
    <col min="759" max="762" width="15.7109375" style="48" customWidth="1"/>
    <col min="763" max="763" width="22.85546875" style="48" customWidth="1"/>
    <col min="764" max="764" width="20.7109375" style="48" customWidth="1"/>
    <col min="765" max="765" width="16.7109375" style="48" customWidth="1"/>
    <col min="766" max="1005" width="10.7109375" style="48"/>
    <col min="1006" max="1010" width="15.7109375" style="48" customWidth="1"/>
    <col min="1011" max="1014" width="12.7109375" style="48" customWidth="1"/>
    <col min="1015" max="1018" width="15.7109375" style="48" customWidth="1"/>
    <col min="1019" max="1019" width="22.85546875" style="48" customWidth="1"/>
    <col min="1020" max="1020" width="20.7109375" style="48" customWidth="1"/>
    <col min="1021" max="1021" width="16.7109375" style="48" customWidth="1"/>
    <col min="1022" max="1261" width="10.7109375" style="48"/>
    <col min="1262" max="1266" width="15.7109375" style="48" customWidth="1"/>
    <col min="1267" max="1270" width="12.7109375" style="48" customWidth="1"/>
    <col min="1271" max="1274" width="15.7109375" style="48" customWidth="1"/>
    <col min="1275" max="1275" width="22.85546875" style="48" customWidth="1"/>
    <col min="1276" max="1276" width="20.7109375" style="48" customWidth="1"/>
    <col min="1277" max="1277" width="16.7109375" style="48" customWidth="1"/>
    <col min="1278" max="1517" width="10.7109375" style="48"/>
    <col min="1518" max="1522" width="15.7109375" style="48" customWidth="1"/>
    <col min="1523" max="1526" width="12.7109375" style="48" customWidth="1"/>
    <col min="1527" max="1530" width="15.7109375" style="48" customWidth="1"/>
    <col min="1531" max="1531" width="22.85546875" style="48" customWidth="1"/>
    <col min="1532" max="1532" width="20.7109375" style="48" customWidth="1"/>
    <col min="1533" max="1533" width="16.7109375" style="48" customWidth="1"/>
    <col min="1534" max="1773" width="10.7109375" style="48"/>
    <col min="1774" max="1778" width="15.7109375" style="48" customWidth="1"/>
    <col min="1779" max="1782" width="12.7109375" style="48" customWidth="1"/>
    <col min="1783" max="1786" width="15.7109375" style="48" customWidth="1"/>
    <col min="1787" max="1787" width="22.85546875" style="48" customWidth="1"/>
    <col min="1788" max="1788" width="20.7109375" style="48" customWidth="1"/>
    <col min="1789" max="1789" width="16.7109375" style="48" customWidth="1"/>
    <col min="1790" max="2029" width="10.7109375" style="48"/>
    <col min="2030" max="2034" width="15.7109375" style="48" customWidth="1"/>
    <col min="2035" max="2038" width="12.7109375" style="48" customWidth="1"/>
    <col min="2039" max="2042" width="15.7109375" style="48" customWidth="1"/>
    <col min="2043" max="2043" width="22.85546875" style="48" customWidth="1"/>
    <col min="2044" max="2044" width="20.7109375" style="48" customWidth="1"/>
    <col min="2045" max="2045" width="16.7109375" style="48" customWidth="1"/>
    <col min="2046" max="2285" width="10.7109375" style="48"/>
    <col min="2286" max="2290" width="15.7109375" style="48" customWidth="1"/>
    <col min="2291" max="2294" width="12.7109375" style="48" customWidth="1"/>
    <col min="2295" max="2298" width="15.7109375" style="48" customWidth="1"/>
    <col min="2299" max="2299" width="22.85546875" style="48" customWidth="1"/>
    <col min="2300" max="2300" width="20.7109375" style="48" customWidth="1"/>
    <col min="2301" max="2301" width="16.7109375" style="48" customWidth="1"/>
    <col min="2302" max="2541" width="10.7109375" style="48"/>
    <col min="2542" max="2546" width="15.7109375" style="48" customWidth="1"/>
    <col min="2547" max="2550" width="12.7109375" style="48" customWidth="1"/>
    <col min="2551" max="2554" width="15.7109375" style="48" customWidth="1"/>
    <col min="2555" max="2555" width="22.85546875" style="48" customWidth="1"/>
    <col min="2556" max="2556" width="20.7109375" style="48" customWidth="1"/>
    <col min="2557" max="2557" width="16.7109375" style="48" customWidth="1"/>
    <col min="2558" max="2797" width="10.7109375" style="48"/>
    <col min="2798" max="2802" width="15.7109375" style="48" customWidth="1"/>
    <col min="2803" max="2806" width="12.7109375" style="48" customWidth="1"/>
    <col min="2807" max="2810" width="15.7109375" style="48" customWidth="1"/>
    <col min="2811" max="2811" width="22.85546875" style="48" customWidth="1"/>
    <col min="2812" max="2812" width="20.7109375" style="48" customWidth="1"/>
    <col min="2813" max="2813" width="16.7109375" style="48" customWidth="1"/>
    <col min="2814" max="3053" width="10.7109375" style="48"/>
    <col min="3054" max="3058" width="15.7109375" style="48" customWidth="1"/>
    <col min="3059" max="3062" width="12.7109375" style="48" customWidth="1"/>
    <col min="3063" max="3066" width="15.7109375" style="48" customWidth="1"/>
    <col min="3067" max="3067" width="22.85546875" style="48" customWidth="1"/>
    <col min="3068" max="3068" width="20.7109375" style="48" customWidth="1"/>
    <col min="3069" max="3069" width="16.7109375" style="48" customWidth="1"/>
    <col min="3070" max="3309" width="10.7109375" style="48"/>
    <col min="3310" max="3314" width="15.7109375" style="48" customWidth="1"/>
    <col min="3315" max="3318" width="12.7109375" style="48" customWidth="1"/>
    <col min="3319" max="3322" width="15.7109375" style="48" customWidth="1"/>
    <col min="3323" max="3323" width="22.85546875" style="48" customWidth="1"/>
    <col min="3324" max="3324" width="20.7109375" style="48" customWidth="1"/>
    <col min="3325" max="3325" width="16.7109375" style="48" customWidth="1"/>
    <col min="3326" max="3565" width="10.7109375" style="48"/>
    <col min="3566" max="3570" width="15.7109375" style="48" customWidth="1"/>
    <col min="3571" max="3574" width="12.7109375" style="48" customWidth="1"/>
    <col min="3575" max="3578" width="15.7109375" style="48" customWidth="1"/>
    <col min="3579" max="3579" width="22.85546875" style="48" customWidth="1"/>
    <col min="3580" max="3580" width="20.7109375" style="48" customWidth="1"/>
    <col min="3581" max="3581" width="16.7109375" style="48" customWidth="1"/>
    <col min="3582" max="3821" width="10.7109375" style="48"/>
    <col min="3822" max="3826" width="15.7109375" style="48" customWidth="1"/>
    <col min="3827" max="3830" width="12.7109375" style="48" customWidth="1"/>
    <col min="3831" max="3834" width="15.7109375" style="48" customWidth="1"/>
    <col min="3835" max="3835" width="22.85546875" style="48" customWidth="1"/>
    <col min="3836" max="3836" width="20.7109375" style="48" customWidth="1"/>
    <col min="3837" max="3837" width="16.7109375" style="48" customWidth="1"/>
    <col min="3838" max="4077" width="10.7109375" style="48"/>
    <col min="4078" max="4082" width="15.7109375" style="48" customWidth="1"/>
    <col min="4083" max="4086" width="12.7109375" style="48" customWidth="1"/>
    <col min="4087" max="4090" width="15.7109375" style="48" customWidth="1"/>
    <col min="4091" max="4091" width="22.85546875" style="48" customWidth="1"/>
    <col min="4092" max="4092" width="20.7109375" style="48" customWidth="1"/>
    <col min="4093" max="4093" width="16.7109375" style="48" customWidth="1"/>
    <col min="4094" max="4333" width="10.7109375" style="48"/>
    <col min="4334" max="4338" width="15.7109375" style="48" customWidth="1"/>
    <col min="4339" max="4342" width="12.7109375" style="48" customWidth="1"/>
    <col min="4343" max="4346" width="15.7109375" style="48" customWidth="1"/>
    <col min="4347" max="4347" width="22.85546875" style="48" customWidth="1"/>
    <col min="4348" max="4348" width="20.7109375" style="48" customWidth="1"/>
    <col min="4349" max="4349" width="16.7109375" style="48" customWidth="1"/>
    <col min="4350" max="4589" width="10.7109375" style="48"/>
    <col min="4590" max="4594" width="15.7109375" style="48" customWidth="1"/>
    <col min="4595" max="4598" width="12.7109375" style="48" customWidth="1"/>
    <col min="4599" max="4602" width="15.7109375" style="48" customWidth="1"/>
    <col min="4603" max="4603" width="22.85546875" style="48" customWidth="1"/>
    <col min="4604" max="4604" width="20.7109375" style="48" customWidth="1"/>
    <col min="4605" max="4605" width="16.7109375" style="48" customWidth="1"/>
    <col min="4606" max="4845" width="10.7109375" style="48"/>
    <col min="4846" max="4850" width="15.7109375" style="48" customWidth="1"/>
    <col min="4851" max="4854" width="12.7109375" style="48" customWidth="1"/>
    <col min="4855" max="4858" width="15.7109375" style="48" customWidth="1"/>
    <col min="4859" max="4859" width="22.85546875" style="48" customWidth="1"/>
    <col min="4860" max="4860" width="20.7109375" style="48" customWidth="1"/>
    <col min="4861" max="4861" width="16.7109375" style="48" customWidth="1"/>
    <col min="4862" max="5101" width="10.7109375" style="48"/>
    <col min="5102" max="5106" width="15.7109375" style="48" customWidth="1"/>
    <col min="5107" max="5110" width="12.7109375" style="48" customWidth="1"/>
    <col min="5111" max="5114" width="15.7109375" style="48" customWidth="1"/>
    <col min="5115" max="5115" width="22.85546875" style="48" customWidth="1"/>
    <col min="5116" max="5116" width="20.7109375" style="48" customWidth="1"/>
    <col min="5117" max="5117" width="16.7109375" style="48" customWidth="1"/>
    <col min="5118" max="5357" width="10.7109375" style="48"/>
    <col min="5358" max="5362" width="15.7109375" style="48" customWidth="1"/>
    <col min="5363" max="5366" width="12.7109375" style="48" customWidth="1"/>
    <col min="5367" max="5370" width="15.7109375" style="48" customWidth="1"/>
    <col min="5371" max="5371" width="22.85546875" style="48" customWidth="1"/>
    <col min="5372" max="5372" width="20.7109375" style="48" customWidth="1"/>
    <col min="5373" max="5373" width="16.7109375" style="48" customWidth="1"/>
    <col min="5374" max="5613" width="10.7109375" style="48"/>
    <col min="5614" max="5618" width="15.7109375" style="48" customWidth="1"/>
    <col min="5619" max="5622" width="12.7109375" style="48" customWidth="1"/>
    <col min="5623" max="5626" width="15.7109375" style="48" customWidth="1"/>
    <col min="5627" max="5627" width="22.85546875" style="48" customWidth="1"/>
    <col min="5628" max="5628" width="20.7109375" style="48" customWidth="1"/>
    <col min="5629" max="5629" width="16.7109375" style="48" customWidth="1"/>
    <col min="5630" max="5869" width="10.7109375" style="48"/>
    <col min="5870" max="5874" width="15.7109375" style="48" customWidth="1"/>
    <col min="5875" max="5878" width="12.7109375" style="48" customWidth="1"/>
    <col min="5879" max="5882" width="15.7109375" style="48" customWidth="1"/>
    <col min="5883" max="5883" width="22.85546875" style="48" customWidth="1"/>
    <col min="5884" max="5884" width="20.7109375" style="48" customWidth="1"/>
    <col min="5885" max="5885" width="16.7109375" style="48" customWidth="1"/>
    <col min="5886" max="6125" width="10.7109375" style="48"/>
    <col min="6126" max="6130" width="15.7109375" style="48" customWidth="1"/>
    <col min="6131" max="6134" width="12.7109375" style="48" customWidth="1"/>
    <col min="6135" max="6138" width="15.7109375" style="48" customWidth="1"/>
    <col min="6139" max="6139" width="22.85546875" style="48" customWidth="1"/>
    <col min="6140" max="6140" width="20.7109375" style="48" customWidth="1"/>
    <col min="6141" max="6141" width="16.7109375" style="48" customWidth="1"/>
    <col min="6142" max="6381" width="10.7109375" style="48"/>
    <col min="6382" max="6386" width="15.7109375" style="48" customWidth="1"/>
    <col min="6387" max="6390" width="12.7109375" style="48" customWidth="1"/>
    <col min="6391" max="6394" width="15.7109375" style="48" customWidth="1"/>
    <col min="6395" max="6395" width="22.85546875" style="48" customWidth="1"/>
    <col min="6396" max="6396" width="20.7109375" style="48" customWidth="1"/>
    <col min="6397" max="6397" width="16.7109375" style="48" customWidth="1"/>
    <col min="6398" max="6637" width="10.7109375" style="48"/>
    <col min="6638" max="6642" width="15.7109375" style="48" customWidth="1"/>
    <col min="6643" max="6646" width="12.7109375" style="48" customWidth="1"/>
    <col min="6647" max="6650" width="15.7109375" style="48" customWidth="1"/>
    <col min="6651" max="6651" width="22.85546875" style="48" customWidth="1"/>
    <col min="6652" max="6652" width="20.7109375" style="48" customWidth="1"/>
    <col min="6653" max="6653" width="16.7109375" style="48" customWidth="1"/>
    <col min="6654" max="6893" width="10.7109375" style="48"/>
    <col min="6894" max="6898" width="15.7109375" style="48" customWidth="1"/>
    <col min="6899" max="6902" width="12.7109375" style="48" customWidth="1"/>
    <col min="6903" max="6906" width="15.7109375" style="48" customWidth="1"/>
    <col min="6907" max="6907" width="22.85546875" style="48" customWidth="1"/>
    <col min="6908" max="6908" width="20.7109375" style="48" customWidth="1"/>
    <col min="6909" max="6909" width="16.7109375" style="48" customWidth="1"/>
    <col min="6910" max="7149" width="10.7109375" style="48"/>
    <col min="7150" max="7154" width="15.7109375" style="48" customWidth="1"/>
    <col min="7155" max="7158" width="12.7109375" style="48" customWidth="1"/>
    <col min="7159" max="7162" width="15.7109375" style="48" customWidth="1"/>
    <col min="7163" max="7163" width="22.85546875" style="48" customWidth="1"/>
    <col min="7164" max="7164" width="20.7109375" style="48" customWidth="1"/>
    <col min="7165" max="7165" width="16.7109375" style="48" customWidth="1"/>
    <col min="7166" max="7405" width="10.7109375" style="48"/>
    <col min="7406" max="7410" width="15.7109375" style="48" customWidth="1"/>
    <col min="7411" max="7414" width="12.7109375" style="48" customWidth="1"/>
    <col min="7415" max="7418" width="15.7109375" style="48" customWidth="1"/>
    <col min="7419" max="7419" width="22.85546875" style="48" customWidth="1"/>
    <col min="7420" max="7420" width="20.7109375" style="48" customWidth="1"/>
    <col min="7421" max="7421" width="16.7109375" style="48" customWidth="1"/>
    <col min="7422" max="7661" width="10.7109375" style="48"/>
    <col min="7662" max="7666" width="15.7109375" style="48" customWidth="1"/>
    <col min="7667" max="7670" width="12.7109375" style="48" customWidth="1"/>
    <col min="7671" max="7674" width="15.7109375" style="48" customWidth="1"/>
    <col min="7675" max="7675" width="22.85546875" style="48" customWidth="1"/>
    <col min="7676" max="7676" width="20.7109375" style="48" customWidth="1"/>
    <col min="7677" max="7677" width="16.7109375" style="48" customWidth="1"/>
    <col min="7678" max="7917" width="10.7109375" style="48"/>
    <col min="7918" max="7922" width="15.7109375" style="48" customWidth="1"/>
    <col min="7923" max="7926" width="12.7109375" style="48" customWidth="1"/>
    <col min="7927" max="7930" width="15.7109375" style="48" customWidth="1"/>
    <col min="7931" max="7931" width="22.85546875" style="48" customWidth="1"/>
    <col min="7932" max="7932" width="20.7109375" style="48" customWidth="1"/>
    <col min="7933" max="7933" width="16.7109375" style="48" customWidth="1"/>
    <col min="7934" max="8173" width="10.7109375" style="48"/>
    <col min="8174" max="8178" width="15.7109375" style="48" customWidth="1"/>
    <col min="8179" max="8182" width="12.7109375" style="48" customWidth="1"/>
    <col min="8183" max="8186" width="15.7109375" style="48" customWidth="1"/>
    <col min="8187" max="8187" width="22.85546875" style="48" customWidth="1"/>
    <col min="8188" max="8188" width="20.7109375" style="48" customWidth="1"/>
    <col min="8189" max="8189" width="16.7109375" style="48" customWidth="1"/>
    <col min="8190" max="8429" width="10.7109375" style="48"/>
    <col min="8430" max="8434" width="15.7109375" style="48" customWidth="1"/>
    <col min="8435" max="8438" width="12.7109375" style="48" customWidth="1"/>
    <col min="8439" max="8442" width="15.7109375" style="48" customWidth="1"/>
    <col min="8443" max="8443" width="22.85546875" style="48" customWidth="1"/>
    <col min="8444" max="8444" width="20.7109375" style="48" customWidth="1"/>
    <col min="8445" max="8445" width="16.7109375" style="48" customWidth="1"/>
    <col min="8446" max="8685" width="10.7109375" style="48"/>
    <col min="8686" max="8690" width="15.7109375" style="48" customWidth="1"/>
    <col min="8691" max="8694" width="12.7109375" style="48" customWidth="1"/>
    <col min="8695" max="8698" width="15.7109375" style="48" customWidth="1"/>
    <col min="8699" max="8699" width="22.85546875" style="48" customWidth="1"/>
    <col min="8700" max="8700" width="20.7109375" style="48" customWidth="1"/>
    <col min="8701" max="8701" width="16.7109375" style="48" customWidth="1"/>
    <col min="8702" max="8941" width="10.7109375" style="48"/>
    <col min="8942" max="8946" width="15.7109375" style="48" customWidth="1"/>
    <col min="8947" max="8950" width="12.7109375" style="48" customWidth="1"/>
    <col min="8951" max="8954" width="15.7109375" style="48" customWidth="1"/>
    <col min="8955" max="8955" width="22.85546875" style="48" customWidth="1"/>
    <col min="8956" max="8956" width="20.7109375" style="48" customWidth="1"/>
    <col min="8957" max="8957" width="16.7109375" style="48" customWidth="1"/>
    <col min="8958" max="9197" width="10.7109375" style="48"/>
    <col min="9198" max="9202" width="15.7109375" style="48" customWidth="1"/>
    <col min="9203" max="9206" width="12.7109375" style="48" customWidth="1"/>
    <col min="9207" max="9210" width="15.7109375" style="48" customWidth="1"/>
    <col min="9211" max="9211" width="22.85546875" style="48" customWidth="1"/>
    <col min="9212" max="9212" width="20.7109375" style="48" customWidth="1"/>
    <col min="9213" max="9213" width="16.7109375" style="48" customWidth="1"/>
    <col min="9214" max="9453" width="10.7109375" style="48"/>
    <col min="9454" max="9458" width="15.7109375" style="48" customWidth="1"/>
    <col min="9459" max="9462" width="12.7109375" style="48" customWidth="1"/>
    <col min="9463" max="9466" width="15.7109375" style="48" customWidth="1"/>
    <col min="9467" max="9467" width="22.85546875" style="48" customWidth="1"/>
    <col min="9468" max="9468" width="20.7109375" style="48" customWidth="1"/>
    <col min="9469" max="9469" width="16.7109375" style="48" customWidth="1"/>
    <col min="9470" max="9709" width="10.7109375" style="48"/>
    <col min="9710" max="9714" width="15.7109375" style="48" customWidth="1"/>
    <col min="9715" max="9718" width="12.7109375" style="48" customWidth="1"/>
    <col min="9719" max="9722" width="15.7109375" style="48" customWidth="1"/>
    <col min="9723" max="9723" width="22.85546875" style="48" customWidth="1"/>
    <col min="9724" max="9724" width="20.7109375" style="48" customWidth="1"/>
    <col min="9725" max="9725" width="16.7109375" style="48" customWidth="1"/>
    <col min="9726" max="9965" width="10.7109375" style="48"/>
    <col min="9966" max="9970" width="15.7109375" style="48" customWidth="1"/>
    <col min="9971" max="9974" width="12.7109375" style="48" customWidth="1"/>
    <col min="9975" max="9978" width="15.7109375" style="48" customWidth="1"/>
    <col min="9979" max="9979" width="22.85546875" style="48" customWidth="1"/>
    <col min="9980" max="9980" width="20.7109375" style="48" customWidth="1"/>
    <col min="9981" max="9981" width="16.7109375" style="48" customWidth="1"/>
    <col min="9982" max="10221" width="10.7109375" style="48"/>
    <col min="10222" max="10226" width="15.7109375" style="48" customWidth="1"/>
    <col min="10227" max="10230" width="12.7109375" style="48" customWidth="1"/>
    <col min="10231" max="10234" width="15.7109375" style="48" customWidth="1"/>
    <col min="10235" max="10235" width="22.85546875" style="48" customWidth="1"/>
    <col min="10236" max="10236" width="20.7109375" style="48" customWidth="1"/>
    <col min="10237" max="10237" width="16.7109375" style="48" customWidth="1"/>
    <col min="10238" max="10477" width="10.7109375" style="48"/>
    <col min="10478" max="10482" width="15.7109375" style="48" customWidth="1"/>
    <col min="10483" max="10486" width="12.7109375" style="48" customWidth="1"/>
    <col min="10487" max="10490" width="15.7109375" style="48" customWidth="1"/>
    <col min="10491" max="10491" width="22.85546875" style="48" customWidth="1"/>
    <col min="10492" max="10492" width="20.7109375" style="48" customWidth="1"/>
    <col min="10493" max="10493" width="16.7109375" style="48" customWidth="1"/>
    <col min="10494" max="10733" width="10.7109375" style="48"/>
    <col min="10734" max="10738" width="15.7109375" style="48" customWidth="1"/>
    <col min="10739" max="10742" width="12.7109375" style="48" customWidth="1"/>
    <col min="10743" max="10746" width="15.7109375" style="48" customWidth="1"/>
    <col min="10747" max="10747" width="22.85546875" style="48" customWidth="1"/>
    <col min="10748" max="10748" width="20.7109375" style="48" customWidth="1"/>
    <col min="10749" max="10749" width="16.7109375" style="48" customWidth="1"/>
    <col min="10750" max="10989" width="10.7109375" style="48"/>
    <col min="10990" max="10994" width="15.7109375" style="48" customWidth="1"/>
    <col min="10995" max="10998" width="12.7109375" style="48" customWidth="1"/>
    <col min="10999" max="11002" width="15.7109375" style="48" customWidth="1"/>
    <col min="11003" max="11003" width="22.85546875" style="48" customWidth="1"/>
    <col min="11004" max="11004" width="20.7109375" style="48" customWidth="1"/>
    <col min="11005" max="11005" width="16.7109375" style="48" customWidth="1"/>
    <col min="11006" max="11245" width="10.7109375" style="48"/>
    <col min="11246" max="11250" width="15.7109375" style="48" customWidth="1"/>
    <col min="11251" max="11254" width="12.7109375" style="48" customWidth="1"/>
    <col min="11255" max="11258" width="15.7109375" style="48" customWidth="1"/>
    <col min="11259" max="11259" width="22.85546875" style="48" customWidth="1"/>
    <col min="11260" max="11260" width="20.7109375" style="48" customWidth="1"/>
    <col min="11261" max="11261" width="16.7109375" style="48" customWidth="1"/>
    <col min="11262" max="11501" width="10.7109375" style="48"/>
    <col min="11502" max="11506" width="15.7109375" style="48" customWidth="1"/>
    <col min="11507" max="11510" width="12.7109375" style="48" customWidth="1"/>
    <col min="11511" max="11514" width="15.7109375" style="48" customWidth="1"/>
    <col min="11515" max="11515" width="22.85546875" style="48" customWidth="1"/>
    <col min="11516" max="11516" width="20.7109375" style="48" customWidth="1"/>
    <col min="11517" max="11517" width="16.7109375" style="48" customWidth="1"/>
    <col min="11518" max="11757" width="10.7109375" style="48"/>
    <col min="11758" max="11762" width="15.7109375" style="48" customWidth="1"/>
    <col min="11763" max="11766" width="12.7109375" style="48" customWidth="1"/>
    <col min="11767" max="11770" width="15.7109375" style="48" customWidth="1"/>
    <col min="11771" max="11771" width="22.85546875" style="48" customWidth="1"/>
    <col min="11772" max="11772" width="20.7109375" style="48" customWidth="1"/>
    <col min="11773" max="11773" width="16.7109375" style="48" customWidth="1"/>
    <col min="11774" max="12013" width="10.7109375" style="48"/>
    <col min="12014" max="12018" width="15.7109375" style="48" customWidth="1"/>
    <col min="12019" max="12022" width="12.7109375" style="48" customWidth="1"/>
    <col min="12023" max="12026" width="15.7109375" style="48" customWidth="1"/>
    <col min="12027" max="12027" width="22.85546875" style="48" customWidth="1"/>
    <col min="12028" max="12028" width="20.7109375" style="48" customWidth="1"/>
    <col min="12029" max="12029" width="16.7109375" style="48" customWidth="1"/>
    <col min="12030" max="12269" width="10.7109375" style="48"/>
    <col min="12270" max="12274" width="15.7109375" style="48" customWidth="1"/>
    <col min="12275" max="12278" width="12.7109375" style="48" customWidth="1"/>
    <col min="12279" max="12282" width="15.7109375" style="48" customWidth="1"/>
    <col min="12283" max="12283" width="22.85546875" style="48" customWidth="1"/>
    <col min="12284" max="12284" width="20.7109375" style="48" customWidth="1"/>
    <col min="12285" max="12285" width="16.7109375" style="48" customWidth="1"/>
    <col min="12286" max="12525" width="10.7109375" style="48"/>
    <col min="12526" max="12530" width="15.7109375" style="48" customWidth="1"/>
    <col min="12531" max="12534" width="12.7109375" style="48" customWidth="1"/>
    <col min="12535" max="12538" width="15.7109375" style="48" customWidth="1"/>
    <col min="12539" max="12539" width="22.85546875" style="48" customWidth="1"/>
    <col min="12540" max="12540" width="20.7109375" style="48" customWidth="1"/>
    <col min="12541" max="12541" width="16.7109375" style="48" customWidth="1"/>
    <col min="12542" max="12781" width="10.7109375" style="48"/>
    <col min="12782" max="12786" width="15.7109375" style="48" customWidth="1"/>
    <col min="12787" max="12790" width="12.7109375" style="48" customWidth="1"/>
    <col min="12791" max="12794" width="15.7109375" style="48" customWidth="1"/>
    <col min="12795" max="12795" width="22.85546875" style="48" customWidth="1"/>
    <col min="12796" max="12796" width="20.7109375" style="48" customWidth="1"/>
    <col min="12797" max="12797" width="16.7109375" style="48" customWidth="1"/>
    <col min="12798" max="13037" width="10.7109375" style="48"/>
    <col min="13038" max="13042" width="15.7109375" style="48" customWidth="1"/>
    <col min="13043" max="13046" width="12.7109375" style="48" customWidth="1"/>
    <col min="13047" max="13050" width="15.7109375" style="48" customWidth="1"/>
    <col min="13051" max="13051" width="22.85546875" style="48" customWidth="1"/>
    <col min="13052" max="13052" width="20.7109375" style="48" customWidth="1"/>
    <col min="13053" max="13053" width="16.7109375" style="48" customWidth="1"/>
    <col min="13054" max="13293" width="10.7109375" style="48"/>
    <col min="13294" max="13298" width="15.7109375" style="48" customWidth="1"/>
    <col min="13299" max="13302" width="12.7109375" style="48" customWidth="1"/>
    <col min="13303" max="13306" width="15.7109375" style="48" customWidth="1"/>
    <col min="13307" max="13307" width="22.85546875" style="48" customWidth="1"/>
    <col min="13308" max="13308" width="20.7109375" style="48" customWidth="1"/>
    <col min="13309" max="13309" width="16.7109375" style="48" customWidth="1"/>
    <col min="13310" max="13549" width="10.7109375" style="48"/>
    <col min="13550" max="13554" width="15.7109375" style="48" customWidth="1"/>
    <col min="13555" max="13558" width="12.7109375" style="48" customWidth="1"/>
    <col min="13559" max="13562" width="15.7109375" style="48" customWidth="1"/>
    <col min="13563" max="13563" width="22.85546875" style="48" customWidth="1"/>
    <col min="13564" max="13564" width="20.7109375" style="48" customWidth="1"/>
    <col min="13565" max="13565" width="16.7109375" style="48" customWidth="1"/>
    <col min="13566" max="13805" width="10.7109375" style="48"/>
    <col min="13806" max="13810" width="15.7109375" style="48" customWidth="1"/>
    <col min="13811" max="13814" width="12.7109375" style="48" customWidth="1"/>
    <col min="13815" max="13818" width="15.7109375" style="48" customWidth="1"/>
    <col min="13819" max="13819" width="22.85546875" style="48" customWidth="1"/>
    <col min="13820" max="13820" width="20.7109375" style="48" customWidth="1"/>
    <col min="13821" max="13821" width="16.7109375" style="48" customWidth="1"/>
    <col min="13822" max="14061" width="10.7109375" style="48"/>
    <col min="14062" max="14066" width="15.7109375" style="48" customWidth="1"/>
    <col min="14067" max="14070" width="12.7109375" style="48" customWidth="1"/>
    <col min="14071" max="14074" width="15.7109375" style="48" customWidth="1"/>
    <col min="14075" max="14075" width="22.85546875" style="48" customWidth="1"/>
    <col min="14076" max="14076" width="20.7109375" style="48" customWidth="1"/>
    <col min="14077" max="14077" width="16.7109375" style="48" customWidth="1"/>
    <col min="14078" max="14317" width="10.7109375" style="48"/>
    <col min="14318" max="14322" width="15.7109375" style="48" customWidth="1"/>
    <col min="14323" max="14326" width="12.7109375" style="48" customWidth="1"/>
    <col min="14327" max="14330" width="15.7109375" style="48" customWidth="1"/>
    <col min="14331" max="14331" width="22.85546875" style="48" customWidth="1"/>
    <col min="14332" max="14332" width="20.7109375" style="48" customWidth="1"/>
    <col min="14333" max="14333" width="16.7109375" style="48" customWidth="1"/>
    <col min="14334" max="14573" width="10.7109375" style="48"/>
    <col min="14574" max="14578" width="15.7109375" style="48" customWidth="1"/>
    <col min="14579" max="14582" width="12.7109375" style="48" customWidth="1"/>
    <col min="14583" max="14586" width="15.7109375" style="48" customWidth="1"/>
    <col min="14587" max="14587" width="22.85546875" style="48" customWidth="1"/>
    <col min="14588" max="14588" width="20.7109375" style="48" customWidth="1"/>
    <col min="14589" max="14589" width="16.7109375" style="48" customWidth="1"/>
    <col min="14590" max="14829" width="10.7109375" style="48"/>
    <col min="14830" max="14834" width="15.7109375" style="48" customWidth="1"/>
    <col min="14835" max="14838" width="12.7109375" style="48" customWidth="1"/>
    <col min="14839" max="14842" width="15.7109375" style="48" customWidth="1"/>
    <col min="14843" max="14843" width="22.85546875" style="48" customWidth="1"/>
    <col min="14844" max="14844" width="20.7109375" style="48" customWidth="1"/>
    <col min="14845" max="14845" width="16.7109375" style="48" customWidth="1"/>
    <col min="14846" max="15085" width="10.7109375" style="48"/>
    <col min="15086" max="15090" width="15.7109375" style="48" customWidth="1"/>
    <col min="15091" max="15094" width="12.7109375" style="48" customWidth="1"/>
    <col min="15095" max="15098" width="15.7109375" style="48" customWidth="1"/>
    <col min="15099" max="15099" width="22.85546875" style="48" customWidth="1"/>
    <col min="15100" max="15100" width="20.7109375" style="48" customWidth="1"/>
    <col min="15101" max="15101" width="16.7109375" style="48" customWidth="1"/>
    <col min="15102" max="15341" width="10.7109375" style="48"/>
    <col min="15342" max="15346" width="15.7109375" style="48" customWidth="1"/>
    <col min="15347" max="15350" width="12.7109375" style="48" customWidth="1"/>
    <col min="15351" max="15354" width="15.7109375" style="48" customWidth="1"/>
    <col min="15355" max="15355" width="22.85546875" style="48" customWidth="1"/>
    <col min="15356" max="15356" width="20.7109375" style="48" customWidth="1"/>
    <col min="15357" max="15357" width="16.7109375" style="48" customWidth="1"/>
    <col min="15358" max="15597" width="10.7109375" style="48"/>
    <col min="15598" max="15602" width="15.7109375" style="48" customWidth="1"/>
    <col min="15603" max="15606" width="12.7109375" style="48" customWidth="1"/>
    <col min="15607" max="15610" width="15.7109375" style="48" customWidth="1"/>
    <col min="15611" max="15611" width="22.85546875" style="48" customWidth="1"/>
    <col min="15612" max="15612" width="20.7109375" style="48" customWidth="1"/>
    <col min="15613" max="15613" width="16.7109375" style="48" customWidth="1"/>
    <col min="15614" max="15853" width="10.7109375" style="48"/>
    <col min="15854" max="15858" width="15.7109375" style="48" customWidth="1"/>
    <col min="15859" max="15862" width="12.7109375" style="48" customWidth="1"/>
    <col min="15863" max="15866" width="15.7109375" style="48" customWidth="1"/>
    <col min="15867" max="15867" width="22.85546875" style="48" customWidth="1"/>
    <col min="15868" max="15868" width="20.7109375" style="48" customWidth="1"/>
    <col min="15869" max="15869" width="16.7109375" style="48" customWidth="1"/>
    <col min="15870" max="16109" width="10.7109375" style="48"/>
    <col min="16110" max="16114" width="15.7109375" style="48" customWidth="1"/>
    <col min="16115" max="16118" width="12.7109375" style="48" customWidth="1"/>
    <col min="16119" max="16122" width="15.7109375" style="48" customWidth="1"/>
    <col min="16123" max="16123" width="22.85546875" style="48" customWidth="1"/>
    <col min="16124" max="16124" width="20.7109375" style="48" customWidth="1"/>
    <col min="16125" max="16125" width="16.7109375" style="48" customWidth="1"/>
    <col min="16126" max="16384" width="10.7109375" style="48"/>
  </cols>
  <sheetData>
    <row r="1" spans="1:20" ht="3" customHeight="1" x14ac:dyDescent="0.25"/>
    <row r="2" spans="1:20" ht="15" customHeight="1" x14ac:dyDescent="0.25">
      <c r="T2" s="38"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
      <c r="A7" s="15"/>
      <c r="H7" s="14"/>
    </row>
    <row r="8" spans="1:20" s="10" customFormat="1" ht="18.75" x14ac:dyDescent="0.2">
      <c r="A8" s="246" t="s">
        <v>8</v>
      </c>
      <c r="B8" s="246"/>
      <c r="C8" s="246"/>
      <c r="D8" s="246"/>
      <c r="E8" s="246"/>
      <c r="F8" s="246"/>
      <c r="G8" s="246"/>
      <c r="H8" s="246"/>
      <c r="I8" s="246"/>
      <c r="J8" s="246"/>
      <c r="K8" s="246"/>
      <c r="L8" s="246"/>
      <c r="M8" s="246"/>
      <c r="N8" s="246"/>
      <c r="O8" s="246"/>
      <c r="P8" s="246"/>
      <c r="Q8" s="246"/>
      <c r="R8" s="246"/>
      <c r="S8" s="246"/>
      <c r="T8" s="246"/>
    </row>
    <row r="9" spans="1:20" s="10" customFormat="1" ht="18.75" x14ac:dyDescent="0.2">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8.75" x14ac:dyDescent="0.2">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
      <c r="A13" s="247" t="str">
        <f>'1. паспорт местоположение'!A12:C12</f>
        <v>L_1.1.10.2023</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
      <c r="A16" s="247" t="str">
        <f>'1. паспорт местоположение'!A15:C15</f>
        <v>Реконструкция ТП-516. Замена 10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25">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25">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25">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25">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25">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25">
      <c r="A25" s="60">
        <v>1</v>
      </c>
      <c r="B25" s="58" t="s">
        <v>524</v>
      </c>
      <c r="C25" s="58" t="s">
        <v>524</v>
      </c>
      <c r="D25" s="58" t="s">
        <v>503</v>
      </c>
      <c r="E25" s="58" t="s">
        <v>505</v>
      </c>
      <c r="F25" s="58" t="s">
        <v>505</v>
      </c>
      <c r="G25" s="58" t="s">
        <v>525</v>
      </c>
      <c r="H25" s="58" t="s">
        <v>526</v>
      </c>
      <c r="I25" s="58">
        <v>1981</v>
      </c>
      <c r="J25" s="57" t="s">
        <v>522</v>
      </c>
      <c r="K25" s="57" t="s">
        <v>527</v>
      </c>
      <c r="L25" s="57" t="s">
        <v>502</v>
      </c>
      <c r="M25" s="59">
        <v>0.4</v>
      </c>
      <c r="N25" s="59" t="s">
        <v>481</v>
      </c>
      <c r="O25" s="59" t="s">
        <v>481</v>
      </c>
      <c r="P25" s="57" t="s">
        <v>530</v>
      </c>
      <c r="Q25" s="197" t="s">
        <v>517</v>
      </c>
      <c r="R25" s="196" t="s">
        <v>518</v>
      </c>
      <c r="S25" s="197" t="s">
        <v>510</v>
      </c>
      <c r="T25" s="196" t="s">
        <v>511</v>
      </c>
    </row>
    <row r="26" spans="1:113" ht="3" customHeight="1" x14ac:dyDescent="0.25"/>
    <row r="27" spans="1:113" s="54" customFormat="1" ht="12.75" x14ac:dyDescent="0.2">
      <c r="B27" s="55"/>
      <c r="C27" s="55"/>
      <c r="K27" s="55"/>
    </row>
    <row r="28" spans="1:113" s="54" customFormat="1" x14ac:dyDescent="0.25">
      <c r="B28" s="52" t="s">
        <v>106</v>
      </c>
      <c r="C28" s="52"/>
      <c r="D28" s="52"/>
      <c r="E28" s="52"/>
      <c r="F28" s="52"/>
      <c r="G28" s="52"/>
      <c r="H28" s="52"/>
      <c r="I28" s="52"/>
      <c r="J28" s="52"/>
      <c r="K28" s="52"/>
      <c r="L28" s="52"/>
      <c r="M28" s="52"/>
      <c r="N28" s="52"/>
      <c r="O28" s="52"/>
      <c r="P28" s="52"/>
      <c r="Q28" s="52"/>
      <c r="R28" s="52"/>
    </row>
    <row r="29" spans="1:113" x14ac:dyDescent="0.25">
      <c r="B29" s="269" t="s">
        <v>475</v>
      </c>
      <c r="C29" s="269"/>
      <c r="D29" s="269"/>
      <c r="E29" s="269"/>
      <c r="F29" s="269"/>
      <c r="G29" s="269"/>
      <c r="H29" s="269"/>
      <c r="I29" s="269"/>
      <c r="J29" s="269"/>
      <c r="K29" s="269"/>
      <c r="L29" s="269"/>
      <c r="M29" s="269"/>
      <c r="N29" s="269"/>
      <c r="O29" s="269"/>
      <c r="P29" s="269"/>
      <c r="Q29" s="269"/>
      <c r="R29" s="269"/>
    </row>
    <row r="30" spans="1:113" x14ac:dyDescent="0.25">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25">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25">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25">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25">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25">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25">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25">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25">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25">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25">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25">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25">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7" zoomScale="70" zoomScaleNormal="70" zoomScaleSheetLayoutView="70" workbookViewId="0">
      <selection activeCell="A6" sqref="A6"/>
    </sheetView>
  </sheetViews>
  <sheetFormatPr defaultRowHeight="15" x14ac:dyDescent="0.25"/>
  <cols>
    <col min="6" max="6" width="6.28515625" customWidth="1"/>
    <col min="7" max="7" width="2" customWidth="1"/>
    <col min="8" max="8" width="6.140625" customWidth="1"/>
    <col min="9" max="9" width="3.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8" t="s">
        <v>68</v>
      </c>
    </row>
    <row r="2" spans="1:27" ht="18.75" x14ac:dyDescent="0.3">
      <c r="AA2" s="13" t="s">
        <v>9</v>
      </c>
    </row>
    <row r="3" spans="1:27" ht="18.75" x14ac:dyDescent="0.3">
      <c r="AA3" s="13" t="s">
        <v>67</v>
      </c>
    </row>
    <row r="5" spans="1:27" ht="15.75" x14ac:dyDescent="0.25">
      <c r="A5" s="281" t="str">
        <f>'1. паспорт местоположение'!A5:C5</f>
        <v>Год раскрытия информации: 2021 год</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row>
    <row r="6" spans="1:27" ht="15.75" x14ac:dyDescent="0.25">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75" x14ac:dyDescent="0.25">
      <c r="A7" s="281" t="s">
        <v>8</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row>
    <row r="8" spans="1:27" ht="15.75" x14ac:dyDescent="0.25">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25">
      <c r="A9" s="279" t="s">
        <v>479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row>
    <row r="10" spans="1:27" ht="15.75" customHeight="1" x14ac:dyDescent="0.25">
      <c r="A10" s="278" t="s">
        <v>7</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row>
    <row r="11" spans="1:27" ht="15.75" x14ac:dyDescent="0.25">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75" x14ac:dyDescent="0.25">
      <c r="A12" s="279" t="str">
        <f>'1. паспорт местоположение'!A12:C12</f>
        <v>L_1.1.10.2023</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row>
    <row r="13" spans="1:27" ht="15.75" x14ac:dyDescent="0.25">
      <c r="A13" s="278" t="s">
        <v>531</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row>
    <row r="14" spans="1:27" ht="15.75" x14ac:dyDescent="0.25">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75" x14ac:dyDescent="0.25">
      <c r="A15" s="279" t="str">
        <f>'1. паспорт местоположение'!A15:C15</f>
        <v>Реконструкция ТП-516. Замена 10 низковольтных панелей в РУ-0,4кВ</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row>
    <row r="16" spans="1:27" ht="15.75" x14ac:dyDescent="0.25">
      <c r="A16" s="278" t="s">
        <v>532</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row>
    <row r="17" spans="1:27" ht="15.75" x14ac:dyDescent="0.25">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8.75" x14ac:dyDescent="0.25">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75"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75" x14ac:dyDescent="0.25">
      <c r="A21" s="271" t="s">
        <v>4</v>
      </c>
      <c r="B21" s="273" t="s">
        <v>451</v>
      </c>
      <c r="C21" s="274"/>
      <c r="D21" s="273" t="s">
        <v>453</v>
      </c>
      <c r="E21" s="274"/>
      <c r="F21" s="256" t="s">
        <v>90</v>
      </c>
      <c r="G21" s="258"/>
      <c r="H21" s="258"/>
      <c r="I21" s="257"/>
      <c r="J21" s="271" t="s">
        <v>454</v>
      </c>
      <c r="K21" s="273" t="s">
        <v>455</v>
      </c>
      <c r="L21" s="274"/>
      <c r="M21" s="273" t="s">
        <v>456</v>
      </c>
      <c r="N21" s="274"/>
      <c r="O21" s="273" t="s">
        <v>443</v>
      </c>
      <c r="P21" s="274"/>
      <c r="Q21" s="273" t="s">
        <v>123</v>
      </c>
      <c r="R21" s="274"/>
      <c r="S21" s="271" t="s">
        <v>122</v>
      </c>
      <c r="T21" s="271" t="s">
        <v>457</v>
      </c>
      <c r="U21" s="271" t="s">
        <v>452</v>
      </c>
      <c r="V21" s="273" t="s">
        <v>121</v>
      </c>
      <c r="W21" s="274"/>
      <c r="X21" s="256" t="s">
        <v>113</v>
      </c>
      <c r="Y21" s="258"/>
      <c r="Z21" s="277" t="s">
        <v>112</v>
      </c>
      <c r="AA21" s="277"/>
    </row>
    <row r="22" spans="1:27" ht="220.5" x14ac:dyDescent="0.25">
      <c r="A22" s="280"/>
      <c r="B22" s="275"/>
      <c r="C22" s="276"/>
      <c r="D22" s="275"/>
      <c r="E22" s="276"/>
      <c r="F22" s="256" t="s">
        <v>120</v>
      </c>
      <c r="G22" s="257"/>
      <c r="H22" s="256" t="s">
        <v>119</v>
      </c>
      <c r="I22" s="257"/>
      <c r="J22" s="272"/>
      <c r="K22" s="275"/>
      <c r="L22" s="276"/>
      <c r="M22" s="275"/>
      <c r="N22" s="276"/>
      <c r="O22" s="275"/>
      <c r="P22" s="276"/>
      <c r="Q22" s="275"/>
      <c r="R22" s="276"/>
      <c r="S22" s="272"/>
      <c r="T22" s="272"/>
      <c r="U22" s="272"/>
      <c r="V22" s="275"/>
      <c r="W22" s="276"/>
      <c r="X22" s="107" t="s">
        <v>111</v>
      </c>
      <c r="Y22" s="107" t="s">
        <v>441</v>
      </c>
      <c r="Z22" s="107" t="s">
        <v>110</v>
      </c>
      <c r="AA22" s="107" t="s">
        <v>109</v>
      </c>
    </row>
    <row r="23" spans="1:27" ht="78.75" x14ac:dyDescent="0.25">
      <c r="A23" s="272"/>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75" x14ac:dyDescent="0.25">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75" x14ac:dyDescent="0.25">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0" zoomScaleSheetLayoutView="100" workbookViewId="0">
      <selection activeCell="E27" sqref="E27"/>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8"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75" x14ac:dyDescent="0.3">
      <c r="A6" s="15"/>
      <c r="E6" s="14"/>
      <c r="F6" s="14"/>
      <c r="G6" s="13"/>
    </row>
    <row r="7" spans="1:29" s="10" customFormat="1" ht="18.75" x14ac:dyDescent="0.2">
      <c r="A7" s="246" t="s">
        <v>8</v>
      </c>
      <c r="B7" s="246"/>
      <c r="C7" s="246"/>
      <c r="D7" s="11"/>
      <c r="E7" s="11"/>
      <c r="F7" s="11"/>
      <c r="G7" s="11"/>
      <c r="H7" s="11"/>
      <c r="I7" s="11"/>
      <c r="J7" s="11"/>
      <c r="K7" s="11"/>
      <c r="L7" s="11"/>
      <c r="M7" s="11"/>
      <c r="N7" s="11"/>
      <c r="O7" s="11"/>
      <c r="P7" s="11"/>
      <c r="Q7" s="11"/>
      <c r="R7" s="11"/>
      <c r="S7" s="11"/>
      <c r="T7" s="11"/>
      <c r="U7" s="11"/>
    </row>
    <row r="8" spans="1:29" s="10" customFormat="1" ht="18.75" x14ac:dyDescent="0.2">
      <c r="A8" s="246"/>
      <c r="B8" s="246"/>
      <c r="C8" s="246"/>
      <c r="D8" s="12"/>
      <c r="E8" s="12"/>
      <c r="F8" s="12"/>
      <c r="G8" s="12"/>
      <c r="H8" s="11"/>
      <c r="I8" s="11"/>
      <c r="J8" s="11"/>
      <c r="K8" s="11"/>
      <c r="L8" s="11"/>
      <c r="M8" s="11"/>
      <c r="N8" s="11"/>
      <c r="O8" s="11"/>
      <c r="P8" s="11"/>
      <c r="Q8" s="11"/>
      <c r="R8" s="11"/>
      <c r="S8" s="11"/>
      <c r="T8" s="11"/>
      <c r="U8" s="11"/>
    </row>
    <row r="9" spans="1:29" s="10" customFormat="1" ht="18.75" x14ac:dyDescent="0.2">
      <c r="A9" s="247" t="s">
        <v>479</v>
      </c>
      <c r="B9" s="247"/>
      <c r="C9" s="247"/>
      <c r="D9" s="6"/>
      <c r="E9" s="6"/>
      <c r="F9" s="6"/>
      <c r="G9" s="6"/>
      <c r="H9" s="11"/>
      <c r="I9" s="11"/>
      <c r="J9" s="11"/>
      <c r="K9" s="11"/>
      <c r="L9" s="11"/>
      <c r="M9" s="11"/>
      <c r="N9" s="11"/>
      <c r="O9" s="11"/>
      <c r="P9" s="11"/>
      <c r="Q9" s="11"/>
      <c r="R9" s="11"/>
      <c r="S9" s="11"/>
      <c r="T9" s="11"/>
      <c r="U9" s="11"/>
    </row>
    <row r="10" spans="1:29" s="10" customFormat="1" ht="18.75" x14ac:dyDescent="0.2">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8.75" x14ac:dyDescent="0.2">
      <c r="A11" s="246"/>
      <c r="B11" s="246"/>
      <c r="C11" s="246"/>
      <c r="D11" s="12"/>
      <c r="E11" s="12"/>
      <c r="F11" s="12"/>
      <c r="G11" s="12"/>
      <c r="H11" s="11"/>
      <c r="I11" s="11"/>
      <c r="J11" s="11"/>
      <c r="K11" s="11"/>
      <c r="L11" s="11"/>
      <c r="M11" s="11"/>
      <c r="N11" s="11"/>
      <c r="O11" s="11"/>
      <c r="P11" s="11"/>
      <c r="Q11" s="11"/>
      <c r="R11" s="11"/>
      <c r="S11" s="11"/>
      <c r="T11" s="11"/>
      <c r="U11" s="11"/>
    </row>
    <row r="12" spans="1:29" s="10" customFormat="1" ht="18.75" x14ac:dyDescent="0.2">
      <c r="A12" s="247" t="str">
        <f>'1. паспорт местоположение'!A12:C12</f>
        <v>L_1.1.10.2023</v>
      </c>
      <c r="B12" s="247"/>
      <c r="C12" s="247"/>
      <c r="D12" s="6"/>
      <c r="E12" s="6"/>
      <c r="F12" s="6"/>
      <c r="G12" s="6"/>
      <c r="H12" s="11"/>
      <c r="I12" s="11"/>
      <c r="J12" s="11"/>
      <c r="K12" s="11"/>
      <c r="L12" s="11"/>
      <c r="M12" s="11"/>
      <c r="N12" s="11"/>
      <c r="O12" s="11"/>
      <c r="P12" s="11"/>
      <c r="Q12" s="11"/>
      <c r="R12" s="11"/>
      <c r="S12" s="11"/>
      <c r="T12" s="11"/>
      <c r="U12" s="11"/>
    </row>
    <row r="13" spans="1:29" s="10" customFormat="1" ht="18.75" x14ac:dyDescent="0.2">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51"/>
      <c r="B14" s="251"/>
      <c r="C14" s="251"/>
      <c r="D14" s="8"/>
      <c r="E14" s="8"/>
      <c r="F14" s="8"/>
      <c r="G14" s="8"/>
      <c r="H14" s="8"/>
      <c r="I14" s="8"/>
      <c r="J14" s="8"/>
      <c r="K14" s="8"/>
      <c r="L14" s="8"/>
      <c r="M14" s="8"/>
      <c r="N14" s="8"/>
      <c r="O14" s="8"/>
      <c r="P14" s="8"/>
      <c r="Q14" s="8"/>
      <c r="R14" s="8"/>
      <c r="S14" s="8"/>
      <c r="T14" s="8"/>
      <c r="U14" s="8"/>
    </row>
    <row r="15" spans="1:29" s="2" customFormat="1" ht="15.75" x14ac:dyDescent="0.2">
      <c r="A15" s="247" t="str">
        <f>'1. паспорт местоположение'!A15:C15</f>
        <v>Реконструкция ТП-516. Замена 10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
      <c r="A17" s="249"/>
      <c r="B17" s="249"/>
      <c r="C17" s="249"/>
      <c r="D17" s="3"/>
      <c r="E17" s="3"/>
      <c r="F17" s="3"/>
      <c r="G17" s="3"/>
      <c r="H17" s="3"/>
      <c r="I17" s="3"/>
      <c r="J17" s="3"/>
      <c r="K17" s="3"/>
      <c r="L17" s="3"/>
      <c r="M17" s="3"/>
      <c r="N17" s="3"/>
      <c r="O17" s="3"/>
      <c r="P17" s="3"/>
      <c r="Q17" s="3"/>
      <c r="R17" s="3"/>
    </row>
    <row r="18" spans="1:21" s="2" customFormat="1" ht="27.75" customHeight="1" x14ac:dyDescent="0.2">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
      <c r="A22" s="24" t="s">
        <v>64</v>
      </c>
      <c r="B22" s="30" t="s">
        <v>449</v>
      </c>
      <c r="C22" s="236" t="s">
        <v>504</v>
      </c>
      <c r="D22" s="29"/>
      <c r="E22" s="29"/>
      <c r="F22" s="28"/>
      <c r="G22" s="28"/>
      <c r="H22" s="28"/>
      <c r="I22" s="28"/>
      <c r="J22" s="28"/>
      <c r="K22" s="28"/>
      <c r="L22" s="28"/>
      <c r="M22" s="28"/>
      <c r="N22" s="28"/>
      <c r="O22" s="28"/>
      <c r="P22" s="28"/>
      <c r="Q22" s="27"/>
      <c r="R22" s="27"/>
      <c r="S22" s="27"/>
      <c r="T22" s="27"/>
      <c r="U22" s="27"/>
    </row>
    <row r="23" spans="1:21" ht="87" customHeight="1" x14ac:dyDescent="0.25">
      <c r="A23" s="24" t="s">
        <v>62</v>
      </c>
      <c r="B23" s="26" t="s">
        <v>59</v>
      </c>
      <c r="C23" s="237" t="s">
        <v>533</v>
      </c>
      <c r="D23" s="23"/>
      <c r="E23" s="23"/>
      <c r="F23" s="23"/>
      <c r="G23" s="23"/>
      <c r="H23" s="23"/>
      <c r="I23" s="23"/>
      <c r="J23" s="23"/>
      <c r="K23" s="23"/>
      <c r="L23" s="23"/>
      <c r="M23" s="23"/>
      <c r="N23" s="23"/>
      <c r="O23" s="23"/>
      <c r="P23" s="23"/>
      <c r="Q23" s="23"/>
      <c r="R23" s="23"/>
      <c r="S23" s="23"/>
      <c r="T23" s="23"/>
      <c r="U23" s="23"/>
    </row>
    <row r="24" spans="1:21" ht="52.5" customHeight="1" x14ac:dyDescent="0.25">
      <c r="A24" s="24" t="s">
        <v>61</v>
      </c>
      <c r="B24" s="26" t="s">
        <v>469</v>
      </c>
      <c r="C24" s="25" t="s">
        <v>528</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65.25" customHeight="1" x14ac:dyDescent="0.25">
      <c r="A27" s="24" t="s">
        <v>57</v>
      </c>
      <c r="B27" s="26" t="s">
        <v>450</v>
      </c>
      <c r="C27" s="237" t="s">
        <v>534</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6">
        <v>2023</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6">
        <v>2023</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4" t="s">
        <v>501</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68</v>
      </c>
    </row>
    <row r="2" spans="1:28" ht="18.75" x14ac:dyDescent="0.3">
      <c r="Z2" s="13" t="s">
        <v>9</v>
      </c>
    </row>
    <row r="3" spans="1:28" ht="18.75" x14ac:dyDescent="0.3">
      <c r="Z3" s="13" t="s">
        <v>67</v>
      </c>
    </row>
    <row r="4" spans="1:28"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8.75" x14ac:dyDescent="0.25">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8.75" x14ac:dyDescent="0.25">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75" x14ac:dyDescent="0.25">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75" x14ac:dyDescent="0.25">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8.75" x14ac:dyDescent="0.25">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75" x14ac:dyDescent="0.25">
      <c r="A11" s="247" t="str">
        <f>'1. паспорт местоположение'!A12:C12</f>
        <v>L_1.1.10.2023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75" x14ac:dyDescent="0.25">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75" x14ac:dyDescent="0.25">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75" x14ac:dyDescent="0.25">
      <c r="A14" s="247" t="str">
        <f>'1. паспорт местоположение'!A15:C15</f>
        <v>Реконструкция ТП-516.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75" x14ac:dyDescent="0.25">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25">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25">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25">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25">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25">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25">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25">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25">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8"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75" x14ac:dyDescent="0.3">
      <c r="A6" s="15"/>
      <c r="B6" s="15"/>
      <c r="L6" s="13"/>
    </row>
    <row r="7" spans="1:28" s="10" customFormat="1" ht="18.75" x14ac:dyDescent="0.2">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8.75" x14ac:dyDescent="0.2">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8.75" x14ac:dyDescent="0.2">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8.75" x14ac:dyDescent="0.2">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8.75" x14ac:dyDescent="0.2">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8.75" x14ac:dyDescent="0.2">
      <c r="A12" s="247" t="str">
        <f>'1. паспорт местоположение'!A12:C12</f>
        <v>L_1.1.10.2023</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8.75" x14ac:dyDescent="0.2">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75" x14ac:dyDescent="0.2">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
      <c r="A19" s="252" t="s">
        <v>4</v>
      </c>
      <c r="B19" s="252" t="s">
        <v>84</v>
      </c>
      <c r="C19" s="252" t="s">
        <v>83</v>
      </c>
      <c r="D19" s="252" t="s">
        <v>75</v>
      </c>
      <c r="E19" s="290" t="s">
        <v>82</v>
      </c>
      <c r="F19" s="291"/>
      <c r="G19" s="291"/>
      <c r="H19" s="291"/>
      <c r="I19" s="292"/>
      <c r="J19" s="252" t="s">
        <v>81</v>
      </c>
      <c r="K19" s="252"/>
      <c r="L19" s="252"/>
      <c r="M19" s="252"/>
      <c r="N19" s="252"/>
      <c r="O19" s="252"/>
      <c r="P19" s="3"/>
      <c r="Q19" s="3"/>
      <c r="R19" s="3"/>
      <c r="S19" s="3"/>
      <c r="T19" s="3"/>
      <c r="U19" s="3"/>
      <c r="V19" s="3"/>
      <c r="W19" s="3"/>
    </row>
    <row r="20" spans="1:26" s="2" customFormat="1" ht="51" customHeight="1" x14ac:dyDescent="0.2">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
      <c r="A22" s="44" t="s">
        <v>64</v>
      </c>
      <c r="B22" s="212" t="s">
        <v>537</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P47" sqref="AP47"/>
    </sheetView>
  </sheetViews>
  <sheetFormatPr defaultColWidth="9.140625" defaultRowHeight="15" x14ac:dyDescent="0.25"/>
  <cols>
    <col min="1" max="3" width="9.140625" style="113"/>
    <col min="4" max="4" width="18.5703125" style="113" customWidth="1"/>
    <col min="5" max="12" width="9.140625" style="113" hidden="1" customWidth="1"/>
    <col min="13" max="13" width="4.7109375" style="113" hidden="1" customWidth="1"/>
    <col min="14" max="17" width="9.140625" style="113" hidden="1" customWidth="1"/>
    <col min="18" max="18" width="4.7109375" style="113" hidden="1" customWidth="1"/>
    <col min="19" max="36" width="9.140625" style="113" hidden="1" customWidth="1"/>
    <col min="37" max="37" width="9.140625" style="113"/>
    <col min="38" max="38" width="7.7109375" style="113" customWidth="1"/>
    <col min="39" max="39" width="3.140625" style="113" customWidth="1"/>
    <col min="40" max="40" width="13.5703125" style="113" customWidth="1"/>
    <col min="41" max="41" width="16.5703125" style="113" customWidth="1"/>
    <col min="42" max="42" width="15.7109375" style="113" customWidth="1"/>
    <col min="43" max="43" width="9.5703125" style="113" customWidth="1"/>
    <col min="44" max="44" width="8.5703125" style="113" customWidth="1"/>
    <col min="45" max="16384" width="9.140625" style="113"/>
  </cols>
  <sheetData>
    <row r="1" spans="1:44" s="10" customFormat="1" ht="18.75" customHeight="1" x14ac:dyDescent="0.2">
      <c r="A1" s="16"/>
      <c r="I1" s="14"/>
      <c r="J1" s="14"/>
      <c r="K1" s="38" t="s">
        <v>68</v>
      </c>
      <c r="AR1" s="38"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75" x14ac:dyDescent="0.3">
      <c r="A6" s="15"/>
      <c r="I6" s="14"/>
      <c r="J6" s="14"/>
      <c r="K6" s="13"/>
    </row>
    <row r="7" spans="1:44" s="10" customFormat="1" ht="18.75" x14ac:dyDescent="0.2">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47" t="str">
        <f>'1. паспорт местоположение'!A12:C12</f>
        <v>L_1.1.10.2023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75" x14ac:dyDescent="0.25">
      <c r="AO19" s="144"/>
      <c r="AP19" s="144"/>
      <c r="AQ19" s="144"/>
      <c r="AR19" s="38"/>
    </row>
    <row r="20" spans="1:45" ht="18.75" x14ac:dyDescent="0.3">
      <c r="AO20" s="144"/>
      <c r="AP20" s="144"/>
      <c r="AQ20" s="144"/>
      <c r="AR20" s="13"/>
    </row>
    <row r="21" spans="1:45" ht="20.25" customHeight="1" x14ac:dyDescent="0.3">
      <c r="AO21" s="144"/>
      <c r="AP21" s="144"/>
      <c r="AQ21" s="144"/>
      <c r="AR21" s="13"/>
    </row>
    <row r="22" spans="1:45" s="2" customFormat="1" ht="15" customHeight="1" x14ac:dyDescent="0.2">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75" x14ac:dyDescent="0.2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25">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f>'6.2. Паспорт фин осв ввод'!C30</f>
        <v>2.359</v>
      </c>
      <c r="AL25" s="302"/>
      <c r="AM25" s="115"/>
      <c r="AN25" s="303" t="s">
        <v>311</v>
      </c>
      <c r="AO25" s="303"/>
      <c r="AP25" s="303"/>
      <c r="AQ25" s="298"/>
      <c r="AR25" s="298"/>
      <c r="AS25" s="120"/>
    </row>
    <row r="26" spans="1:45" ht="17.25" customHeight="1" x14ac:dyDescent="0.25">
      <c r="A26" s="311" t="s">
        <v>310</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15"/>
      <c r="AN26" s="293" t="s">
        <v>309</v>
      </c>
      <c r="AO26" s="294"/>
      <c r="AP26" s="295"/>
      <c r="AQ26" s="296"/>
      <c r="AR26" s="297"/>
      <c r="AS26" s="120"/>
    </row>
    <row r="27" spans="1:45" ht="17.25" customHeight="1" x14ac:dyDescent="0.25">
      <c r="A27" s="311" t="s">
        <v>308</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15"/>
      <c r="AN27" s="293" t="s">
        <v>307</v>
      </c>
      <c r="AO27" s="294"/>
      <c r="AP27" s="295"/>
      <c r="AQ27" s="296"/>
      <c r="AR27" s="297"/>
      <c r="AS27" s="120"/>
    </row>
    <row r="28" spans="1:45" ht="27.75" customHeight="1" thickBot="1" x14ac:dyDescent="0.3">
      <c r="A28" s="314" t="s">
        <v>306</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15"/>
      <c r="AN28" s="318" t="s">
        <v>305</v>
      </c>
      <c r="AO28" s="319"/>
      <c r="AP28" s="320"/>
      <c r="AQ28" s="296"/>
      <c r="AR28" s="297"/>
      <c r="AS28" s="120"/>
    </row>
    <row r="29" spans="1:45" ht="17.25" customHeight="1" x14ac:dyDescent="0.25">
      <c r="A29" s="304" t="s">
        <v>304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15"/>
      <c r="AN29" s="308"/>
      <c r="AO29" s="309"/>
      <c r="AP29" s="309"/>
      <c r="AQ29" s="296"/>
      <c r="AR29" s="310"/>
      <c r="AS29" s="120"/>
    </row>
    <row r="30" spans="1:45" ht="17.25" customHeight="1" x14ac:dyDescent="0.25">
      <c r="A30" s="311" t="s">
        <v>303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15"/>
      <c r="AS30" s="120"/>
    </row>
    <row r="31" spans="1:45" ht="17.25" customHeight="1" x14ac:dyDescent="0.25">
      <c r="A31" s="311" t="s">
        <v>302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15"/>
      <c r="AN31" s="115"/>
      <c r="AO31" s="141"/>
      <c r="AP31" s="141"/>
      <c r="AQ31" s="141"/>
      <c r="AR31" s="141"/>
      <c r="AS31" s="120"/>
    </row>
    <row r="32" spans="1:45" ht="17.25" customHeight="1" x14ac:dyDescent="0.25">
      <c r="A32" s="311" t="s">
        <v>277</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15"/>
      <c r="AN32" s="115"/>
      <c r="AO32" s="115"/>
      <c r="AP32" s="115"/>
      <c r="AQ32" s="115"/>
      <c r="AR32" s="115"/>
      <c r="AS32" s="120"/>
    </row>
    <row r="33" spans="1:45" ht="17.25" customHeight="1" x14ac:dyDescent="0.25">
      <c r="A33" s="311" t="s">
        <v>301</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15"/>
      <c r="AN33" s="115"/>
      <c r="AO33" s="115"/>
      <c r="AP33" s="115"/>
      <c r="AQ33" s="115"/>
      <c r="AR33" s="115"/>
      <c r="AS33" s="120"/>
    </row>
    <row r="34" spans="1:45" ht="17.25" customHeight="1" x14ac:dyDescent="0.25">
      <c r="A34" s="311" t="s">
        <v>300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15"/>
      <c r="AN34" s="115"/>
      <c r="AO34" s="115"/>
      <c r="AP34" s="115"/>
      <c r="AQ34" s="115"/>
      <c r="AR34" s="115"/>
      <c r="AS34" s="120"/>
    </row>
    <row r="35" spans="1:45" ht="17.25" customHeight="1" x14ac:dyDescent="0.25">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15"/>
      <c r="AN35" s="115"/>
      <c r="AO35" s="115"/>
      <c r="AP35" s="115"/>
      <c r="AQ35" s="115"/>
      <c r="AR35" s="115"/>
      <c r="AS35" s="120"/>
    </row>
    <row r="36" spans="1:45" ht="17.25" customHeight="1" thickBot="1" x14ac:dyDescent="0.3">
      <c r="A36" s="322" t="s">
        <v>268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15"/>
      <c r="AN36" s="115"/>
      <c r="AO36" s="115"/>
      <c r="AP36" s="115"/>
      <c r="AQ36" s="115"/>
      <c r="AR36" s="115"/>
      <c r="AS36" s="120"/>
    </row>
    <row r="37" spans="1:45" ht="17.25" customHeight="1" x14ac:dyDescent="0.25">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15"/>
      <c r="AN37" s="115"/>
      <c r="AO37" s="115"/>
      <c r="AP37" s="115"/>
      <c r="AQ37" s="115"/>
      <c r="AR37" s="115"/>
      <c r="AS37" s="120"/>
    </row>
    <row r="38" spans="1:45" ht="17.25" customHeight="1" x14ac:dyDescent="0.25">
      <c r="A38" s="311" t="s">
        <v>299</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15"/>
      <c r="AN38" s="115"/>
      <c r="AO38" s="115"/>
      <c r="AP38" s="115"/>
      <c r="AQ38" s="115"/>
      <c r="AR38" s="115"/>
      <c r="AS38" s="120"/>
    </row>
    <row r="39" spans="1:45" ht="17.25" customHeight="1" thickBot="1" x14ac:dyDescent="0.3">
      <c r="A39" s="322" t="s">
        <v>298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15"/>
      <c r="AN39" s="115"/>
      <c r="AO39" s="115"/>
      <c r="AP39" s="115"/>
      <c r="AQ39" s="115"/>
      <c r="AR39" s="115"/>
      <c r="AS39" s="120"/>
    </row>
    <row r="40" spans="1:45" ht="17.25" customHeight="1" x14ac:dyDescent="0.25">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15"/>
      <c r="AN40" s="115"/>
      <c r="AO40" s="115"/>
      <c r="AP40" s="115"/>
      <c r="AQ40" s="115"/>
      <c r="AR40" s="115"/>
      <c r="AS40" s="120"/>
    </row>
    <row r="41" spans="1:45" ht="17.25" customHeight="1" x14ac:dyDescent="0.25">
      <c r="A41" s="311" t="s">
        <v>296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15"/>
      <c r="AN41" s="115"/>
      <c r="AO41" s="115"/>
      <c r="AP41" s="115"/>
      <c r="AQ41" s="115"/>
      <c r="AR41" s="115"/>
      <c r="AS41" s="120"/>
    </row>
    <row r="42" spans="1:45" ht="17.25" customHeight="1" x14ac:dyDescent="0.25">
      <c r="A42" s="311" t="s">
        <v>295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15"/>
      <c r="AN42" s="115"/>
      <c r="AO42" s="115"/>
      <c r="AP42" s="115"/>
      <c r="AQ42" s="115"/>
      <c r="AR42" s="115"/>
      <c r="AS42" s="120"/>
    </row>
    <row r="43" spans="1:45" ht="17.25" customHeight="1" x14ac:dyDescent="0.25">
      <c r="A43" s="311" t="s">
        <v>294</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15"/>
      <c r="AN43" s="115"/>
      <c r="AO43" s="115"/>
      <c r="AP43" s="115"/>
      <c r="AQ43" s="115"/>
      <c r="AR43" s="115"/>
      <c r="AS43" s="120"/>
    </row>
    <row r="44" spans="1:45" ht="17.25" customHeight="1" x14ac:dyDescent="0.25">
      <c r="A44" s="311" t="s">
        <v>293</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15"/>
      <c r="AN44" s="115"/>
      <c r="AO44" s="115"/>
      <c r="AP44" s="115"/>
      <c r="AQ44" s="115"/>
      <c r="AR44" s="115"/>
      <c r="AS44" s="120"/>
    </row>
    <row r="45" spans="1:45" ht="17.25" customHeight="1" x14ac:dyDescent="0.25">
      <c r="A45" s="311" t="s">
        <v>292</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15"/>
      <c r="AN45" s="115"/>
      <c r="AO45" s="115"/>
      <c r="AP45" s="115"/>
      <c r="AQ45" s="115"/>
      <c r="AR45" s="115"/>
      <c r="AS45" s="120"/>
    </row>
    <row r="46" spans="1:45" ht="17.25" customHeight="1" thickBot="1" x14ac:dyDescent="0.3">
      <c r="A46" s="325" t="s">
        <v>291</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15"/>
      <c r="AN46" s="115"/>
      <c r="AO46" s="115"/>
      <c r="AP46" s="115"/>
      <c r="AQ46" s="115"/>
      <c r="AR46" s="115"/>
      <c r="AS46" s="120"/>
    </row>
    <row r="47" spans="1:45" ht="24" customHeight="1" x14ac:dyDescent="0.25">
      <c r="A47" s="328" t="s">
        <v>290</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3</v>
      </c>
      <c r="AL47" s="307"/>
      <c r="AM47" s="331" t="s">
        <v>493</v>
      </c>
      <c r="AN47" s="331"/>
      <c r="AO47" s="128" t="s">
        <v>494</v>
      </c>
      <c r="AP47" s="128" t="s">
        <v>495</v>
      </c>
      <c r="AQ47" s="120"/>
    </row>
    <row r="48" spans="1:45" ht="12" customHeight="1" x14ac:dyDescent="0.25">
      <c r="A48" s="311" t="s">
        <v>289</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2"/>
      <c r="AP48" s="132"/>
      <c r="AQ48" s="120"/>
    </row>
    <row r="49" spans="1:43" ht="12" customHeight="1" x14ac:dyDescent="0.25">
      <c r="A49" s="311" t="s">
        <v>288</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2"/>
      <c r="AP49" s="132"/>
      <c r="AQ49" s="120"/>
    </row>
    <row r="50" spans="1:43" ht="12" customHeight="1" thickBot="1" x14ac:dyDescent="0.3">
      <c r="A50" s="322" t="s">
        <v>287</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35"/>
      <c r="AP50" s="135"/>
      <c r="AQ50" s="120"/>
    </row>
    <row r="51" spans="1:43" ht="6.75" customHeight="1" thickBot="1" x14ac:dyDescent="0.3">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25">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493</v>
      </c>
      <c r="AN52" s="331"/>
      <c r="AO52" s="198" t="s">
        <v>494</v>
      </c>
      <c r="AP52" s="198" t="s">
        <v>495</v>
      </c>
      <c r="AQ52" s="120"/>
    </row>
    <row r="53" spans="1:43" ht="11.25" customHeight="1" x14ac:dyDescent="0.25">
      <c r="A53" s="334" t="s">
        <v>285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36"/>
      <c r="AP53" s="136"/>
      <c r="AQ53" s="120"/>
    </row>
    <row r="54" spans="1:43" ht="12" customHeight="1" x14ac:dyDescent="0.25">
      <c r="A54" s="311" t="s">
        <v>284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2"/>
      <c r="AP54" s="132"/>
      <c r="AQ54" s="120"/>
    </row>
    <row r="55" spans="1:43" ht="12" customHeight="1" x14ac:dyDescent="0.25">
      <c r="A55" s="311" t="s">
        <v>283</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2"/>
      <c r="AP55" s="132"/>
      <c r="AQ55" s="120"/>
    </row>
    <row r="56" spans="1:43" ht="12" customHeight="1" thickBot="1" x14ac:dyDescent="0.3">
      <c r="A56" s="322" t="s">
        <v>282</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35"/>
      <c r="AP56" s="135"/>
      <c r="AQ56" s="120"/>
    </row>
    <row r="57" spans="1:43" ht="6" customHeight="1" thickBot="1" x14ac:dyDescent="0.3">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25">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493</v>
      </c>
      <c r="AN58" s="331"/>
      <c r="AO58" s="198" t="s">
        <v>494</v>
      </c>
      <c r="AP58" s="198" t="s">
        <v>495</v>
      </c>
      <c r="AQ58" s="120"/>
    </row>
    <row r="59" spans="1:43" ht="12.75" customHeight="1" x14ac:dyDescent="0.25">
      <c r="A59" s="336" t="s">
        <v>280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4"/>
      <c r="AP59" s="134"/>
      <c r="AQ59" s="126"/>
    </row>
    <row r="60" spans="1:43" ht="12" customHeight="1" x14ac:dyDescent="0.25">
      <c r="A60" s="311" t="s">
        <v>279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2"/>
      <c r="AP60" s="132"/>
      <c r="AQ60" s="120"/>
    </row>
    <row r="61" spans="1:43" ht="12" customHeight="1" x14ac:dyDescent="0.25">
      <c r="A61" s="311" t="s">
        <v>278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2"/>
      <c r="AP61" s="132"/>
      <c r="AQ61" s="120"/>
    </row>
    <row r="62" spans="1:43" ht="12" customHeight="1" x14ac:dyDescent="0.25">
      <c r="A62" s="311" t="s">
        <v>277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2"/>
      <c r="AP62" s="132"/>
      <c r="AQ62" s="120"/>
    </row>
    <row r="63" spans="1:43" ht="9.75" customHeight="1" x14ac:dyDescent="0.25">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2"/>
      <c r="AP63" s="132"/>
      <c r="AQ63" s="120"/>
    </row>
    <row r="64" spans="1:43" ht="9.75" customHeight="1" x14ac:dyDescent="0.25">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2"/>
      <c r="AP64" s="132"/>
      <c r="AQ64" s="120"/>
    </row>
    <row r="65" spans="1:43" ht="12" customHeight="1" x14ac:dyDescent="0.25">
      <c r="A65" s="311" t="s">
        <v>276</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2"/>
      <c r="AP65" s="132"/>
      <c r="AQ65" s="120"/>
    </row>
    <row r="66" spans="1:43" ht="27.75" customHeight="1" x14ac:dyDescent="0.25">
      <c r="A66" s="339" t="s">
        <v>275</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3"/>
      <c r="AP66" s="133"/>
      <c r="AQ66" s="126"/>
    </row>
    <row r="67" spans="1:43" ht="11.25" customHeight="1" x14ac:dyDescent="0.25">
      <c r="A67" s="311" t="s">
        <v>270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2.359</v>
      </c>
      <c r="AL67" s="343"/>
      <c r="AM67" s="313"/>
      <c r="AN67" s="313"/>
      <c r="AO67" s="132"/>
      <c r="AP67" s="132"/>
      <c r="AQ67" s="120"/>
    </row>
    <row r="68" spans="1:43" ht="25.5" customHeight="1" x14ac:dyDescent="0.25">
      <c r="A68" s="339" t="s">
        <v>271</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3"/>
      <c r="AP68" s="133"/>
      <c r="AQ68" s="126"/>
    </row>
    <row r="69" spans="1:43" ht="12" customHeight="1" x14ac:dyDescent="0.25">
      <c r="A69" s="311" t="s">
        <v>269</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2"/>
      <c r="AP69" s="132"/>
      <c r="AQ69" s="120"/>
    </row>
    <row r="70" spans="1:43" ht="12.75" customHeight="1" x14ac:dyDescent="0.25">
      <c r="A70" s="345" t="s">
        <v>274</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3"/>
      <c r="AP70" s="133"/>
      <c r="AQ70" s="126"/>
    </row>
    <row r="71" spans="1:43" ht="12" customHeight="1" x14ac:dyDescent="0.25">
      <c r="A71" s="311" t="s">
        <v>268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2"/>
      <c r="AP71" s="132"/>
      <c r="AQ71" s="120"/>
    </row>
    <row r="72" spans="1:43" ht="12.75" customHeight="1" thickBot="1" x14ac:dyDescent="0.3">
      <c r="A72" s="347" t="s">
        <v>273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1"/>
      <c r="AP72" s="131"/>
      <c r="AQ72" s="126"/>
    </row>
    <row r="73" spans="1:43" ht="7.5" customHeight="1" thickBot="1" x14ac:dyDescent="0.3">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25">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493</v>
      </c>
      <c r="AN74" s="331"/>
      <c r="AO74" s="198" t="s">
        <v>494</v>
      </c>
      <c r="AP74" s="198" t="s">
        <v>495</v>
      </c>
      <c r="AQ74" s="120"/>
    </row>
    <row r="75" spans="1:43" ht="25.5" customHeight="1" x14ac:dyDescent="0.25">
      <c r="A75" s="339" t="s">
        <v>271</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4"/>
      <c r="AP75" s="124"/>
      <c r="AQ75" s="126"/>
    </row>
    <row r="76" spans="1:43" ht="12" customHeight="1" x14ac:dyDescent="0.25">
      <c r="A76" s="311" t="s">
        <v>270</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27"/>
      <c r="AP76" s="127"/>
      <c r="AQ76" s="120"/>
    </row>
    <row r="77" spans="1:43" ht="12" customHeight="1" x14ac:dyDescent="0.25">
      <c r="A77" s="311" t="s">
        <v>269</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27"/>
      <c r="AP77" s="127"/>
      <c r="AQ77" s="120"/>
    </row>
    <row r="78" spans="1:43" ht="12" customHeight="1" x14ac:dyDescent="0.25">
      <c r="A78" s="311" t="s">
        <v>268</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27"/>
      <c r="AP78" s="127"/>
      <c r="AQ78" s="120"/>
    </row>
    <row r="79" spans="1:43" ht="12" customHeight="1" x14ac:dyDescent="0.25">
      <c r="A79" s="311" t="s">
        <v>267</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27"/>
      <c r="AP79" s="127"/>
      <c r="AQ79" s="120"/>
    </row>
    <row r="80" spans="1:43" ht="12" customHeight="1" x14ac:dyDescent="0.25">
      <c r="A80" s="311" t="s">
        <v>266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27"/>
      <c r="AP80" s="127"/>
      <c r="AQ80" s="120"/>
    </row>
    <row r="81" spans="1:45" ht="12.75" customHeight="1" x14ac:dyDescent="0.25">
      <c r="A81" s="311" t="s">
        <v>265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27"/>
      <c r="AP81" s="127"/>
      <c r="AQ81" s="120"/>
    </row>
    <row r="82" spans="1:45" ht="12.75" customHeight="1" x14ac:dyDescent="0.25">
      <c r="A82" s="311" t="s">
        <v>264</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27"/>
      <c r="AP82" s="127"/>
      <c r="AQ82" s="120"/>
    </row>
    <row r="83" spans="1:45" ht="12" customHeight="1" x14ac:dyDescent="0.25">
      <c r="A83" s="345" t="s">
        <v>263</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4"/>
      <c r="AP83" s="124"/>
      <c r="AQ83" s="126"/>
    </row>
    <row r="84" spans="1:45" ht="12" customHeight="1" x14ac:dyDescent="0.25">
      <c r="A84" s="345" t="s">
        <v>262</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4"/>
      <c r="AP84" s="124"/>
      <c r="AQ84" s="126"/>
    </row>
    <row r="85" spans="1:45" ht="12" customHeight="1" x14ac:dyDescent="0.25">
      <c r="A85" s="311" t="s">
        <v>261</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27"/>
      <c r="AP85" s="127"/>
      <c r="AQ85" s="114"/>
    </row>
    <row r="86" spans="1:45" ht="27.75" customHeight="1" x14ac:dyDescent="0.25">
      <c r="A86" s="339" t="s">
        <v>260</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4"/>
      <c r="AP86" s="124"/>
      <c r="AQ86" s="126"/>
    </row>
    <row r="87" spans="1:45" x14ac:dyDescent="0.25">
      <c r="A87" s="339" t="s">
        <v>259</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4"/>
      <c r="AP87" s="124"/>
      <c r="AQ87" s="126"/>
    </row>
    <row r="88" spans="1:45" ht="14.25" customHeight="1" x14ac:dyDescent="0.25">
      <c r="A88" s="357" t="s">
        <v>258</v>
      </c>
      <c r="B88" s="358"/>
      <c r="C88" s="358"/>
      <c r="D88" s="35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60"/>
      <c r="AL88" s="361"/>
      <c r="AM88" s="362"/>
      <c r="AN88" s="363"/>
      <c r="AO88" s="124"/>
      <c r="AP88" s="124"/>
      <c r="AQ88" s="126"/>
    </row>
    <row r="89" spans="1:45" x14ac:dyDescent="0.25">
      <c r="A89" s="357" t="s">
        <v>257</v>
      </c>
      <c r="B89" s="358"/>
      <c r="C89" s="358"/>
      <c r="D89" s="35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60"/>
      <c r="AL89" s="361"/>
      <c r="AM89" s="362"/>
      <c r="AN89" s="363"/>
      <c r="AO89" s="124"/>
      <c r="AP89" s="124"/>
      <c r="AQ89" s="114"/>
    </row>
    <row r="90" spans="1:45" ht="12" customHeight="1" thickBot="1" x14ac:dyDescent="0.3">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3"/>
      <c r="AL90" s="354"/>
      <c r="AM90" s="355"/>
      <c r="AN90" s="356"/>
      <c r="AO90" s="121"/>
      <c r="AP90" s="121"/>
      <c r="AQ90" s="120"/>
    </row>
    <row r="91" spans="1:45" ht="3"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25">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25">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25">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25">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25">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0" zoomScaleSheetLayoutView="100" workbookViewId="0">
      <selection activeCell="C53" sqref="C53:D53"/>
    </sheetView>
  </sheetViews>
  <sheetFormatPr defaultRowHeight="15.75" x14ac:dyDescent="0.25"/>
  <cols>
    <col min="1" max="1" width="9.140625" style="63"/>
    <col min="2" max="2" width="42.7109375" style="63" customWidth="1"/>
    <col min="3" max="3" width="16.140625" style="63" customWidth="1"/>
    <col min="4" max="4" width="14.5703125" style="63" customWidth="1"/>
    <col min="5" max="6" width="0" style="63" hidden="1" customWidth="1"/>
    <col min="7" max="7" width="13.42578125" style="63" customWidth="1"/>
    <col min="8" max="8" width="15.5703125" style="63" customWidth="1"/>
    <col min="9" max="9" width="16.28515625" style="63" customWidth="1"/>
    <col min="10" max="10" width="16.42578125" style="63" customWidth="1"/>
    <col min="11" max="11" width="64.85546875" style="63" customWidth="1"/>
    <col min="12" max="12" width="32.28515625" style="63" customWidth="1"/>
    <col min="13" max="252" width="9.140625" style="63"/>
    <col min="253" max="253" width="37.7109375" style="63" customWidth="1"/>
    <col min="254" max="254" width="9.140625" style="63"/>
    <col min="255" max="255" width="12.85546875" style="63" customWidth="1"/>
    <col min="256" max="257" width="0" style="63" hidden="1" customWidth="1"/>
    <col min="258" max="258" width="18.28515625" style="63" customWidth="1"/>
    <col min="259" max="259" width="64.85546875" style="63" customWidth="1"/>
    <col min="260" max="263" width="9.140625" style="63"/>
    <col min="264" max="264" width="14.85546875" style="63" customWidth="1"/>
    <col min="265" max="508" width="9.140625" style="63"/>
    <col min="509" max="509" width="37.7109375" style="63" customWidth="1"/>
    <col min="510" max="510" width="9.140625" style="63"/>
    <col min="511" max="511" width="12.85546875" style="63" customWidth="1"/>
    <col min="512" max="513" width="0" style="63" hidden="1" customWidth="1"/>
    <col min="514" max="514" width="18.28515625" style="63" customWidth="1"/>
    <col min="515" max="515" width="64.85546875" style="63" customWidth="1"/>
    <col min="516" max="519" width="9.140625" style="63"/>
    <col min="520" max="520" width="14.85546875" style="63" customWidth="1"/>
    <col min="521" max="764" width="9.140625" style="63"/>
    <col min="765" max="765" width="37.7109375" style="63" customWidth="1"/>
    <col min="766" max="766" width="9.140625" style="63"/>
    <col min="767" max="767" width="12.85546875" style="63" customWidth="1"/>
    <col min="768" max="769" width="0" style="63" hidden="1" customWidth="1"/>
    <col min="770" max="770" width="18.28515625" style="63" customWidth="1"/>
    <col min="771" max="771" width="64.85546875" style="63" customWidth="1"/>
    <col min="772" max="775" width="9.140625" style="63"/>
    <col min="776" max="776" width="14.85546875" style="63" customWidth="1"/>
    <col min="777" max="1020" width="9.140625" style="63"/>
    <col min="1021" max="1021" width="37.7109375" style="63" customWidth="1"/>
    <col min="1022" max="1022" width="9.140625" style="63"/>
    <col min="1023" max="1023" width="12.85546875" style="63" customWidth="1"/>
    <col min="1024" max="1025" width="0" style="63" hidden="1" customWidth="1"/>
    <col min="1026" max="1026" width="18.28515625" style="63" customWidth="1"/>
    <col min="1027" max="1027" width="64.85546875" style="63" customWidth="1"/>
    <col min="1028" max="1031" width="9.140625" style="63"/>
    <col min="1032" max="1032" width="14.85546875" style="63" customWidth="1"/>
    <col min="1033" max="1276" width="9.140625" style="63"/>
    <col min="1277" max="1277" width="37.7109375" style="63" customWidth="1"/>
    <col min="1278" max="1278" width="9.140625" style="63"/>
    <col min="1279" max="1279" width="12.85546875" style="63" customWidth="1"/>
    <col min="1280" max="1281" width="0" style="63" hidden="1" customWidth="1"/>
    <col min="1282" max="1282" width="18.28515625" style="63" customWidth="1"/>
    <col min="1283" max="1283" width="64.85546875" style="63" customWidth="1"/>
    <col min="1284" max="1287" width="9.140625" style="63"/>
    <col min="1288" max="1288" width="14.85546875" style="63" customWidth="1"/>
    <col min="1289" max="1532" width="9.140625" style="63"/>
    <col min="1533" max="1533" width="37.7109375" style="63" customWidth="1"/>
    <col min="1534" max="1534" width="9.140625" style="63"/>
    <col min="1535" max="1535" width="12.85546875" style="63" customWidth="1"/>
    <col min="1536" max="1537" width="0" style="63" hidden="1" customWidth="1"/>
    <col min="1538" max="1538" width="18.28515625" style="63" customWidth="1"/>
    <col min="1539" max="1539" width="64.85546875" style="63" customWidth="1"/>
    <col min="1540" max="1543" width="9.140625" style="63"/>
    <col min="1544" max="1544" width="14.85546875" style="63" customWidth="1"/>
    <col min="1545" max="1788" width="9.140625" style="63"/>
    <col min="1789" max="1789" width="37.7109375" style="63" customWidth="1"/>
    <col min="1790" max="1790" width="9.140625" style="63"/>
    <col min="1791" max="1791" width="12.85546875" style="63" customWidth="1"/>
    <col min="1792" max="1793" width="0" style="63" hidden="1" customWidth="1"/>
    <col min="1794" max="1794" width="18.28515625" style="63" customWidth="1"/>
    <col min="1795" max="1795" width="64.85546875" style="63" customWidth="1"/>
    <col min="1796" max="1799" width="9.140625" style="63"/>
    <col min="1800" max="1800" width="14.85546875" style="63" customWidth="1"/>
    <col min="1801" max="2044" width="9.140625" style="63"/>
    <col min="2045" max="2045" width="37.7109375" style="63" customWidth="1"/>
    <col min="2046" max="2046" width="9.140625" style="63"/>
    <col min="2047" max="2047" width="12.85546875" style="63" customWidth="1"/>
    <col min="2048" max="2049" width="0" style="63" hidden="1" customWidth="1"/>
    <col min="2050" max="2050" width="18.28515625" style="63" customWidth="1"/>
    <col min="2051" max="2051" width="64.85546875" style="63" customWidth="1"/>
    <col min="2052" max="2055" width="9.140625" style="63"/>
    <col min="2056" max="2056" width="14.85546875" style="63" customWidth="1"/>
    <col min="2057" max="2300" width="9.140625" style="63"/>
    <col min="2301" max="2301" width="37.7109375" style="63" customWidth="1"/>
    <col min="2302" max="2302" width="9.140625" style="63"/>
    <col min="2303" max="2303" width="12.85546875" style="63" customWidth="1"/>
    <col min="2304" max="2305" width="0" style="63" hidden="1" customWidth="1"/>
    <col min="2306" max="2306" width="18.28515625" style="63" customWidth="1"/>
    <col min="2307" max="2307" width="64.85546875" style="63" customWidth="1"/>
    <col min="2308" max="2311" width="9.140625" style="63"/>
    <col min="2312" max="2312" width="14.85546875" style="63" customWidth="1"/>
    <col min="2313" max="2556" width="9.140625" style="63"/>
    <col min="2557" max="2557" width="37.7109375" style="63" customWidth="1"/>
    <col min="2558" max="2558" width="9.140625" style="63"/>
    <col min="2559" max="2559" width="12.85546875" style="63" customWidth="1"/>
    <col min="2560" max="2561" width="0" style="63" hidden="1" customWidth="1"/>
    <col min="2562" max="2562" width="18.28515625" style="63" customWidth="1"/>
    <col min="2563" max="2563" width="64.85546875" style="63" customWidth="1"/>
    <col min="2564" max="2567" width="9.140625" style="63"/>
    <col min="2568" max="2568" width="14.85546875" style="63" customWidth="1"/>
    <col min="2569" max="2812" width="9.140625" style="63"/>
    <col min="2813" max="2813" width="37.7109375" style="63" customWidth="1"/>
    <col min="2814" max="2814" width="9.140625" style="63"/>
    <col min="2815" max="2815" width="12.85546875" style="63" customWidth="1"/>
    <col min="2816" max="2817" width="0" style="63" hidden="1" customWidth="1"/>
    <col min="2818" max="2818" width="18.28515625" style="63" customWidth="1"/>
    <col min="2819" max="2819" width="64.85546875" style="63" customWidth="1"/>
    <col min="2820" max="2823" width="9.140625" style="63"/>
    <col min="2824" max="2824" width="14.85546875" style="63" customWidth="1"/>
    <col min="2825" max="3068" width="9.140625" style="63"/>
    <col min="3069" max="3069" width="37.7109375" style="63" customWidth="1"/>
    <col min="3070" max="3070" width="9.140625" style="63"/>
    <col min="3071" max="3071" width="12.85546875" style="63" customWidth="1"/>
    <col min="3072" max="3073" width="0" style="63" hidden="1" customWidth="1"/>
    <col min="3074" max="3074" width="18.28515625" style="63" customWidth="1"/>
    <col min="3075" max="3075" width="64.85546875" style="63" customWidth="1"/>
    <col min="3076" max="3079" width="9.140625" style="63"/>
    <col min="3080" max="3080" width="14.85546875" style="63" customWidth="1"/>
    <col min="3081" max="3324" width="9.140625" style="63"/>
    <col min="3325" max="3325" width="37.7109375" style="63" customWidth="1"/>
    <col min="3326" max="3326" width="9.140625" style="63"/>
    <col min="3327" max="3327" width="12.85546875" style="63" customWidth="1"/>
    <col min="3328" max="3329" width="0" style="63" hidden="1" customWidth="1"/>
    <col min="3330" max="3330" width="18.28515625" style="63" customWidth="1"/>
    <col min="3331" max="3331" width="64.85546875" style="63" customWidth="1"/>
    <col min="3332" max="3335" width="9.140625" style="63"/>
    <col min="3336" max="3336" width="14.85546875" style="63" customWidth="1"/>
    <col min="3337" max="3580" width="9.140625" style="63"/>
    <col min="3581" max="3581" width="37.7109375" style="63" customWidth="1"/>
    <col min="3582" max="3582" width="9.140625" style="63"/>
    <col min="3583" max="3583" width="12.85546875" style="63" customWidth="1"/>
    <col min="3584" max="3585" width="0" style="63" hidden="1" customWidth="1"/>
    <col min="3586" max="3586" width="18.28515625" style="63" customWidth="1"/>
    <col min="3587" max="3587" width="64.85546875" style="63" customWidth="1"/>
    <col min="3588" max="3591" width="9.140625" style="63"/>
    <col min="3592" max="3592" width="14.85546875" style="63" customWidth="1"/>
    <col min="3593" max="3836" width="9.140625" style="63"/>
    <col min="3837" max="3837" width="37.7109375" style="63" customWidth="1"/>
    <col min="3838" max="3838" width="9.140625" style="63"/>
    <col min="3839" max="3839" width="12.85546875" style="63" customWidth="1"/>
    <col min="3840" max="3841" width="0" style="63" hidden="1" customWidth="1"/>
    <col min="3842" max="3842" width="18.28515625" style="63" customWidth="1"/>
    <col min="3843" max="3843" width="64.85546875" style="63" customWidth="1"/>
    <col min="3844" max="3847" width="9.140625" style="63"/>
    <col min="3848" max="3848" width="14.85546875" style="63" customWidth="1"/>
    <col min="3849" max="4092" width="9.140625" style="63"/>
    <col min="4093" max="4093" width="37.7109375" style="63" customWidth="1"/>
    <col min="4094" max="4094" width="9.140625" style="63"/>
    <col min="4095" max="4095" width="12.85546875" style="63" customWidth="1"/>
    <col min="4096" max="4097" width="0" style="63" hidden="1" customWidth="1"/>
    <col min="4098" max="4098" width="18.28515625" style="63" customWidth="1"/>
    <col min="4099" max="4099" width="64.85546875" style="63" customWidth="1"/>
    <col min="4100" max="4103" width="9.140625" style="63"/>
    <col min="4104" max="4104" width="14.85546875" style="63" customWidth="1"/>
    <col min="4105" max="4348" width="9.140625" style="63"/>
    <col min="4349" max="4349" width="37.7109375" style="63" customWidth="1"/>
    <col min="4350" max="4350" width="9.140625" style="63"/>
    <col min="4351" max="4351" width="12.85546875" style="63" customWidth="1"/>
    <col min="4352" max="4353" width="0" style="63" hidden="1" customWidth="1"/>
    <col min="4354" max="4354" width="18.28515625" style="63" customWidth="1"/>
    <col min="4355" max="4355" width="64.85546875" style="63" customWidth="1"/>
    <col min="4356" max="4359" width="9.140625" style="63"/>
    <col min="4360" max="4360" width="14.85546875" style="63" customWidth="1"/>
    <col min="4361" max="4604" width="9.140625" style="63"/>
    <col min="4605" max="4605" width="37.7109375" style="63" customWidth="1"/>
    <col min="4606" max="4606" width="9.140625" style="63"/>
    <col min="4607" max="4607" width="12.85546875" style="63" customWidth="1"/>
    <col min="4608" max="4609" width="0" style="63" hidden="1" customWidth="1"/>
    <col min="4610" max="4610" width="18.28515625" style="63" customWidth="1"/>
    <col min="4611" max="4611" width="64.85546875" style="63" customWidth="1"/>
    <col min="4612" max="4615" width="9.140625" style="63"/>
    <col min="4616" max="4616" width="14.85546875" style="63" customWidth="1"/>
    <col min="4617" max="4860" width="9.140625" style="63"/>
    <col min="4861" max="4861" width="37.7109375" style="63" customWidth="1"/>
    <col min="4862" max="4862" width="9.140625" style="63"/>
    <col min="4863" max="4863" width="12.85546875" style="63" customWidth="1"/>
    <col min="4864" max="4865" width="0" style="63" hidden="1" customWidth="1"/>
    <col min="4866" max="4866" width="18.28515625" style="63" customWidth="1"/>
    <col min="4867" max="4867" width="64.85546875" style="63" customWidth="1"/>
    <col min="4868" max="4871" width="9.140625" style="63"/>
    <col min="4872" max="4872" width="14.85546875" style="63" customWidth="1"/>
    <col min="4873" max="5116" width="9.140625" style="63"/>
    <col min="5117" max="5117" width="37.7109375" style="63" customWidth="1"/>
    <col min="5118" max="5118" width="9.140625" style="63"/>
    <col min="5119" max="5119" width="12.85546875" style="63" customWidth="1"/>
    <col min="5120" max="5121" width="0" style="63" hidden="1" customWidth="1"/>
    <col min="5122" max="5122" width="18.28515625" style="63" customWidth="1"/>
    <col min="5123" max="5123" width="64.85546875" style="63" customWidth="1"/>
    <col min="5124" max="5127" width="9.140625" style="63"/>
    <col min="5128" max="5128" width="14.85546875" style="63" customWidth="1"/>
    <col min="5129" max="5372" width="9.140625" style="63"/>
    <col min="5373" max="5373" width="37.7109375" style="63" customWidth="1"/>
    <col min="5374" max="5374" width="9.140625" style="63"/>
    <col min="5375" max="5375" width="12.85546875" style="63" customWidth="1"/>
    <col min="5376" max="5377" width="0" style="63" hidden="1" customWidth="1"/>
    <col min="5378" max="5378" width="18.28515625" style="63" customWidth="1"/>
    <col min="5379" max="5379" width="64.85546875" style="63" customWidth="1"/>
    <col min="5380" max="5383" width="9.140625" style="63"/>
    <col min="5384" max="5384" width="14.85546875" style="63" customWidth="1"/>
    <col min="5385" max="5628" width="9.140625" style="63"/>
    <col min="5629" max="5629" width="37.7109375" style="63" customWidth="1"/>
    <col min="5630" max="5630" width="9.140625" style="63"/>
    <col min="5631" max="5631" width="12.85546875" style="63" customWidth="1"/>
    <col min="5632" max="5633" width="0" style="63" hidden="1" customWidth="1"/>
    <col min="5634" max="5634" width="18.28515625" style="63" customWidth="1"/>
    <col min="5635" max="5635" width="64.85546875" style="63" customWidth="1"/>
    <col min="5636" max="5639" width="9.140625" style="63"/>
    <col min="5640" max="5640" width="14.85546875" style="63" customWidth="1"/>
    <col min="5641" max="5884" width="9.140625" style="63"/>
    <col min="5885" max="5885" width="37.7109375" style="63" customWidth="1"/>
    <col min="5886" max="5886" width="9.140625" style="63"/>
    <col min="5887" max="5887" width="12.85546875" style="63" customWidth="1"/>
    <col min="5888" max="5889" width="0" style="63" hidden="1" customWidth="1"/>
    <col min="5890" max="5890" width="18.28515625" style="63" customWidth="1"/>
    <col min="5891" max="5891" width="64.85546875" style="63" customWidth="1"/>
    <col min="5892" max="5895" width="9.140625" style="63"/>
    <col min="5896" max="5896" width="14.85546875" style="63" customWidth="1"/>
    <col min="5897" max="6140" width="9.140625" style="63"/>
    <col min="6141" max="6141" width="37.7109375" style="63" customWidth="1"/>
    <col min="6142" max="6142" width="9.140625" style="63"/>
    <col min="6143" max="6143" width="12.85546875" style="63" customWidth="1"/>
    <col min="6144" max="6145" width="0" style="63" hidden="1" customWidth="1"/>
    <col min="6146" max="6146" width="18.28515625" style="63" customWidth="1"/>
    <col min="6147" max="6147" width="64.85546875" style="63" customWidth="1"/>
    <col min="6148" max="6151" width="9.140625" style="63"/>
    <col min="6152" max="6152" width="14.85546875" style="63" customWidth="1"/>
    <col min="6153" max="6396" width="9.140625" style="63"/>
    <col min="6397" max="6397" width="37.7109375" style="63" customWidth="1"/>
    <col min="6398" max="6398" width="9.140625" style="63"/>
    <col min="6399" max="6399" width="12.85546875" style="63" customWidth="1"/>
    <col min="6400" max="6401" width="0" style="63" hidden="1" customWidth="1"/>
    <col min="6402" max="6402" width="18.28515625" style="63" customWidth="1"/>
    <col min="6403" max="6403" width="64.85546875" style="63" customWidth="1"/>
    <col min="6404" max="6407" width="9.140625" style="63"/>
    <col min="6408" max="6408" width="14.85546875" style="63" customWidth="1"/>
    <col min="6409" max="6652" width="9.140625" style="63"/>
    <col min="6653" max="6653" width="37.7109375" style="63" customWidth="1"/>
    <col min="6654" max="6654" width="9.140625" style="63"/>
    <col min="6655" max="6655" width="12.85546875" style="63" customWidth="1"/>
    <col min="6656" max="6657" width="0" style="63" hidden="1" customWidth="1"/>
    <col min="6658" max="6658" width="18.28515625" style="63" customWidth="1"/>
    <col min="6659" max="6659" width="64.85546875" style="63" customWidth="1"/>
    <col min="6660" max="6663" width="9.140625" style="63"/>
    <col min="6664" max="6664" width="14.85546875" style="63" customWidth="1"/>
    <col min="6665" max="6908" width="9.140625" style="63"/>
    <col min="6909" max="6909" width="37.7109375" style="63" customWidth="1"/>
    <col min="6910" max="6910" width="9.140625" style="63"/>
    <col min="6911" max="6911" width="12.85546875" style="63" customWidth="1"/>
    <col min="6912" max="6913" width="0" style="63" hidden="1" customWidth="1"/>
    <col min="6914" max="6914" width="18.28515625" style="63" customWidth="1"/>
    <col min="6915" max="6915" width="64.85546875" style="63" customWidth="1"/>
    <col min="6916" max="6919" width="9.140625" style="63"/>
    <col min="6920" max="6920" width="14.85546875" style="63" customWidth="1"/>
    <col min="6921" max="7164" width="9.140625" style="63"/>
    <col min="7165" max="7165" width="37.7109375" style="63" customWidth="1"/>
    <col min="7166" max="7166" width="9.140625" style="63"/>
    <col min="7167" max="7167" width="12.85546875" style="63" customWidth="1"/>
    <col min="7168" max="7169" width="0" style="63" hidden="1" customWidth="1"/>
    <col min="7170" max="7170" width="18.28515625" style="63" customWidth="1"/>
    <col min="7171" max="7171" width="64.85546875" style="63" customWidth="1"/>
    <col min="7172" max="7175" width="9.140625" style="63"/>
    <col min="7176" max="7176" width="14.85546875" style="63" customWidth="1"/>
    <col min="7177" max="7420" width="9.140625" style="63"/>
    <col min="7421" max="7421" width="37.7109375" style="63" customWidth="1"/>
    <col min="7422" max="7422" width="9.140625" style="63"/>
    <col min="7423" max="7423" width="12.85546875" style="63" customWidth="1"/>
    <col min="7424" max="7425" width="0" style="63" hidden="1" customWidth="1"/>
    <col min="7426" max="7426" width="18.28515625" style="63" customWidth="1"/>
    <col min="7427" max="7427" width="64.85546875" style="63" customWidth="1"/>
    <col min="7428" max="7431" width="9.140625" style="63"/>
    <col min="7432" max="7432" width="14.85546875" style="63" customWidth="1"/>
    <col min="7433" max="7676" width="9.140625" style="63"/>
    <col min="7677" max="7677" width="37.7109375" style="63" customWidth="1"/>
    <col min="7678" max="7678" width="9.140625" style="63"/>
    <col min="7679" max="7679" width="12.85546875" style="63" customWidth="1"/>
    <col min="7680" max="7681" width="0" style="63" hidden="1" customWidth="1"/>
    <col min="7682" max="7682" width="18.28515625" style="63" customWidth="1"/>
    <col min="7683" max="7683" width="64.85546875" style="63" customWidth="1"/>
    <col min="7684" max="7687" width="9.140625" style="63"/>
    <col min="7688" max="7688" width="14.85546875" style="63" customWidth="1"/>
    <col min="7689" max="7932" width="9.140625" style="63"/>
    <col min="7933" max="7933" width="37.7109375" style="63" customWidth="1"/>
    <col min="7934" max="7934" width="9.140625" style="63"/>
    <col min="7935" max="7935" width="12.85546875" style="63" customWidth="1"/>
    <col min="7936" max="7937" width="0" style="63" hidden="1" customWidth="1"/>
    <col min="7938" max="7938" width="18.28515625" style="63" customWidth="1"/>
    <col min="7939" max="7939" width="64.85546875" style="63" customWidth="1"/>
    <col min="7940" max="7943" width="9.140625" style="63"/>
    <col min="7944" max="7944" width="14.85546875" style="63" customWidth="1"/>
    <col min="7945" max="8188" width="9.140625" style="63"/>
    <col min="8189" max="8189" width="37.7109375" style="63" customWidth="1"/>
    <col min="8190" max="8190" width="9.140625" style="63"/>
    <col min="8191" max="8191" width="12.85546875" style="63" customWidth="1"/>
    <col min="8192" max="8193" width="0" style="63" hidden="1" customWidth="1"/>
    <col min="8194" max="8194" width="18.28515625" style="63" customWidth="1"/>
    <col min="8195" max="8195" width="64.85546875" style="63" customWidth="1"/>
    <col min="8196" max="8199" width="9.140625" style="63"/>
    <col min="8200" max="8200" width="14.85546875" style="63" customWidth="1"/>
    <col min="8201" max="8444" width="9.140625" style="63"/>
    <col min="8445" max="8445" width="37.7109375" style="63" customWidth="1"/>
    <col min="8446" max="8446" width="9.140625" style="63"/>
    <col min="8447" max="8447" width="12.85546875" style="63" customWidth="1"/>
    <col min="8448" max="8449" width="0" style="63" hidden="1" customWidth="1"/>
    <col min="8450" max="8450" width="18.28515625" style="63" customWidth="1"/>
    <col min="8451" max="8451" width="64.85546875" style="63" customWidth="1"/>
    <col min="8452" max="8455" width="9.140625" style="63"/>
    <col min="8456" max="8456" width="14.85546875" style="63" customWidth="1"/>
    <col min="8457" max="8700" width="9.140625" style="63"/>
    <col min="8701" max="8701" width="37.7109375" style="63" customWidth="1"/>
    <col min="8702" max="8702" width="9.140625" style="63"/>
    <col min="8703" max="8703" width="12.85546875" style="63" customWidth="1"/>
    <col min="8704" max="8705" width="0" style="63" hidden="1" customWidth="1"/>
    <col min="8706" max="8706" width="18.28515625" style="63" customWidth="1"/>
    <col min="8707" max="8707" width="64.85546875" style="63" customWidth="1"/>
    <col min="8708" max="8711" width="9.140625" style="63"/>
    <col min="8712" max="8712" width="14.85546875" style="63" customWidth="1"/>
    <col min="8713" max="8956" width="9.140625" style="63"/>
    <col min="8957" max="8957" width="37.7109375" style="63" customWidth="1"/>
    <col min="8958" max="8958" width="9.140625" style="63"/>
    <col min="8959" max="8959" width="12.85546875" style="63" customWidth="1"/>
    <col min="8960" max="8961" width="0" style="63" hidden="1" customWidth="1"/>
    <col min="8962" max="8962" width="18.28515625" style="63" customWidth="1"/>
    <col min="8963" max="8963" width="64.85546875" style="63" customWidth="1"/>
    <col min="8964" max="8967" width="9.140625" style="63"/>
    <col min="8968" max="8968" width="14.85546875" style="63" customWidth="1"/>
    <col min="8969" max="9212" width="9.140625" style="63"/>
    <col min="9213" max="9213" width="37.7109375" style="63" customWidth="1"/>
    <col min="9214" max="9214" width="9.140625" style="63"/>
    <col min="9215" max="9215" width="12.85546875" style="63" customWidth="1"/>
    <col min="9216" max="9217" width="0" style="63" hidden="1" customWidth="1"/>
    <col min="9218" max="9218" width="18.28515625" style="63" customWidth="1"/>
    <col min="9219" max="9219" width="64.85546875" style="63" customWidth="1"/>
    <col min="9220" max="9223" width="9.140625" style="63"/>
    <col min="9224" max="9224" width="14.85546875" style="63" customWidth="1"/>
    <col min="9225" max="9468" width="9.140625" style="63"/>
    <col min="9469" max="9469" width="37.7109375" style="63" customWidth="1"/>
    <col min="9470" max="9470" width="9.140625" style="63"/>
    <col min="9471" max="9471" width="12.85546875" style="63" customWidth="1"/>
    <col min="9472" max="9473" width="0" style="63" hidden="1" customWidth="1"/>
    <col min="9474" max="9474" width="18.28515625" style="63" customWidth="1"/>
    <col min="9475" max="9475" width="64.85546875" style="63" customWidth="1"/>
    <col min="9476" max="9479" width="9.140625" style="63"/>
    <col min="9480" max="9480" width="14.85546875" style="63" customWidth="1"/>
    <col min="9481" max="9724" width="9.140625" style="63"/>
    <col min="9725" max="9725" width="37.7109375" style="63" customWidth="1"/>
    <col min="9726" max="9726" width="9.140625" style="63"/>
    <col min="9727" max="9727" width="12.85546875" style="63" customWidth="1"/>
    <col min="9728" max="9729" width="0" style="63" hidden="1" customWidth="1"/>
    <col min="9730" max="9730" width="18.28515625" style="63" customWidth="1"/>
    <col min="9731" max="9731" width="64.85546875" style="63" customWidth="1"/>
    <col min="9732" max="9735" width="9.140625" style="63"/>
    <col min="9736" max="9736" width="14.85546875" style="63" customWidth="1"/>
    <col min="9737" max="9980" width="9.140625" style="63"/>
    <col min="9981" max="9981" width="37.7109375" style="63" customWidth="1"/>
    <col min="9982" max="9982" width="9.140625" style="63"/>
    <col min="9983" max="9983" width="12.85546875" style="63" customWidth="1"/>
    <col min="9984" max="9985" width="0" style="63" hidden="1" customWidth="1"/>
    <col min="9986" max="9986" width="18.28515625" style="63" customWidth="1"/>
    <col min="9987" max="9987" width="64.85546875" style="63" customWidth="1"/>
    <col min="9988" max="9991" width="9.140625" style="63"/>
    <col min="9992" max="9992" width="14.85546875" style="63" customWidth="1"/>
    <col min="9993" max="10236" width="9.140625" style="63"/>
    <col min="10237" max="10237" width="37.7109375" style="63" customWidth="1"/>
    <col min="10238" max="10238" width="9.140625" style="63"/>
    <col min="10239" max="10239" width="12.85546875" style="63" customWidth="1"/>
    <col min="10240" max="10241" width="0" style="63" hidden="1" customWidth="1"/>
    <col min="10242" max="10242" width="18.28515625" style="63" customWidth="1"/>
    <col min="10243" max="10243" width="64.85546875" style="63" customWidth="1"/>
    <col min="10244" max="10247" width="9.140625" style="63"/>
    <col min="10248" max="10248" width="14.85546875" style="63" customWidth="1"/>
    <col min="10249" max="10492" width="9.140625" style="63"/>
    <col min="10493" max="10493" width="37.7109375" style="63" customWidth="1"/>
    <col min="10494" max="10494" width="9.140625" style="63"/>
    <col min="10495" max="10495" width="12.85546875" style="63" customWidth="1"/>
    <col min="10496" max="10497" width="0" style="63" hidden="1" customWidth="1"/>
    <col min="10498" max="10498" width="18.28515625" style="63" customWidth="1"/>
    <col min="10499" max="10499" width="64.85546875" style="63" customWidth="1"/>
    <col min="10500" max="10503" width="9.140625" style="63"/>
    <col min="10504" max="10504" width="14.85546875" style="63" customWidth="1"/>
    <col min="10505" max="10748" width="9.140625" style="63"/>
    <col min="10749" max="10749" width="37.7109375" style="63" customWidth="1"/>
    <col min="10750" max="10750" width="9.140625" style="63"/>
    <col min="10751" max="10751" width="12.85546875" style="63" customWidth="1"/>
    <col min="10752" max="10753" width="0" style="63" hidden="1" customWidth="1"/>
    <col min="10754" max="10754" width="18.28515625" style="63" customWidth="1"/>
    <col min="10755" max="10755" width="64.85546875" style="63" customWidth="1"/>
    <col min="10756" max="10759" width="9.140625" style="63"/>
    <col min="10760" max="10760" width="14.85546875" style="63" customWidth="1"/>
    <col min="10761" max="11004" width="9.140625" style="63"/>
    <col min="11005" max="11005" width="37.7109375" style="63" customWidth="1"/>
    <col min="11006" max="11006" width="9.140625" style="63"/>
    <col min="11007" max="11007" width="12.85546875" style="63" customWidth="1"/>
    <col min="11008" max="11009" width="0" style="63" hidden="1" customWidth="1"/>
    <col min="11010" max="11010" width="18.28515625" style="63" customWidth="1"/>
    <col min="11011" max="11011" width="64.85546875" style="63" customWidth="1"/>
    <col min="11012" max="11015" width="9.140625" style="63"/>
    <col min="11016" max="11016" width="14.85546875" style="63" customWidth="1"/>
    <col min="11017" max="11260" width="9.140625" style="63"/>
    <col min="11261" max="11261" width="37.7109375" style="63" customWidth="1"/>
    <col min="11262" max="11262" width="9.140625" style="63"/>
    <col min="11263" max="11263" width="12.85546875" style="63" customWidth="1"/>
    <col min="11264" max="11265" width="0" style="63" hidden="1" customWidth="1"/>
    <col min="11266" max="11266" width="18.28515625" style="63" customWidth="1"/>
    <col min="11267" max="11267" width="64.85546875" style="63" customWidth="1"/>
    <col min="11268" max="11271" width="9.140625" style="63"/>
    <col min="11272" max="11272" width="14.85546875" style="63" customWidth="1"/>
    <col min="11273" max="11516" width="9.140625" style="63"/>
    <col min="11517" max="11517" width="37.7109375" style="63" customWidth="1"/>
    <col min="11518" max="11518" width="9.140625" style="63"/>
    <col min="11519" max="11519" width="12.85546875" style="63" customWidth="1"/>
    <col min="11520" max="11521" width="0" style="63" hidden="1" customWidth="1"/>
    <col min="11522" max="11522" width="18.28515625" style="63" customWidth="1"/>
    <col min="11523" max="11523" width="64.85546875" style="63" customWidth="1"/>
    <col min="11524" max="11527" width="9.140625" style="63"/>
    <col min="11528" max="11528" width="14.85546875" style="63" customWidth="1"/>
    <col min="11529" max="11772" width="9.140625" style="63"/>
    <col min="11773" max="11773" width="37.7109375" style="63" customWidth="1"/>
    <col min="11774" max="11774" width="9.140625" style="63"/>
    <col min="11775" max="11775" width="12.85546875" style="63" customWidth="1"/>
    <col min="11776" max="11777" width="0" style="63" hidden="1" customWidth="1"/>
    <col min="11778" max="11778" width="18.28515625" style="63" customWidth="1"/>
    <col min="11779" max="11779" width="64.85546875" style="63" customWidth="1"/>
    <col min="11780" max="11783" width="9.140625" style="63"/>
    <col min="11784" max="11784" width="14.85546875" style="63" customWidth="1"/>
    <col min="11785" max="12028" width="9.140625" style="63"/>
    <col min="12029" max="12029" width="37.7109375" style="63" customWidth="1"/>
    <col min="12030" max="12030" width="9.140625" style="63"/>
    <col min="12031" max="12031" width="12.85546875" style="63" customWidth="1"/>
    <col min="12032" max="12033" width="0" style="63" hidden="1" customWidth="1"/>
    <col min="12034" max="12034" width="18.28515625" style="63" customWidth="1"/>
    <col min="12035" max="12035" width="64.85546875" style="63" customWidth="1"/>
    <col min="12036" max="12039" width="9.140625" style="63"/>
    <col min="12040" max="12040" width="14.85546875" style="63" customWidth="1"/>
    <col min="12041" max="12284" width="9.140625" style="63"/>
    <col min="12285" max="12285" width="37.7109375" style="63" customWidth="1"/>
    <col min="12286" max="12286" width="9.140625" style="63"/>
    <col min="12287" max="12287" width="12.85546875" style="63" customWidth="1"/>
    <col min="12288" max="12289" width="0" style="63" hidden="1" customWidth="1"/>
    <col min="12290" max="12290" width="18.28515625" style="63" customWidth="1"/>
    <col min="12291" max="12291" width="64.85546875" style="63" customWidth="1"/>
    <col min="12292" max="12295" width="9.140625" style="63"/>
    <col min="12296" max="12296" width="14.85546875" style="63" customWidth="1"/>
    <col min="12297" max="12540" width="9.140625" style="63"/>
    <col min="12541" max="12541" width="37.7109375" style="63" customWidth="1"/>
    <col min="12542" max="12542" width="9.140625" style="63"/>
    <col min="12543" max="12543" width="12.85546875" style="63" customWidth="1"/>
    <col min="12544" max="12545" width="0" style="63" hidden="1" customWidth="1"/>
    <col min="12546" max="12546" width="18.28515625" style="63" customWidth="1"/>
    <col min="12547" max="12547" width="64.85546875" style="63" customWidth="1"/>
    <col min="12548" max="12551" width="9.140625" style="63"/>
    <col min="12552" max="12552" width="14.85546875" style="63" customWidth="1"/>
    <col min="12553" max="12796" width="9.140625" style="63"/>
    <col min="12797" max="12797" width="37.7109375" style="63" customWidth="1"/>
    <col min="12798" max="12798" width="9.140625" style="63"/>
    <col min="12799" max="12799" width="12.85546875" style="63" customWidth="1"/>
    <col min="12800" max="12801" width="0" style="63" hidden="1" customWidth="1"/>
    <col min="12802" max="12802" width="18.28515625" style="63" customWidth="1"/>
    <col min="12803" max="12803" width="64.85546875" style="63" customWidth="1"/>
    <col min="12804" max="12807" width="9.140625" style="63"/>
    <col min="12808" max="12808" width="14.85546875" style="63" customWidth="1"/>
    <col min="12809" max="13052" width="9.140625" style="63"/>
    <col min="13053" max="13053" width="37.7109375" style="63" customWidth="1"/>
    <col min="13054" max="13054" width="9.140625" style="63"/>
    <col min="13055" max="13055" width="12.85546875" style="63" customWidth="1"/>
    <col min="13056" max="13057" width="0" style="63" hidden="1" customWidth="1"/>
    <col min="13058" max="13058" width="18.28515625" style="63" customWidth="1"/>
    <col min="13059" max="13059" width="64.85546875" style="63" customWidth="1"/>
    <col min="13060" max="13063" width="9.140625" style="63"/>
    <col min="13064" max="13064" width="14.85546875" style="63" customWidth="1"/>
    <col min="13065" max="13308" width="9.140625" style="63"/>
    <col min="13309" max="13309" width="37.7109375" style="63" customWidth="1"/>
    <col min="13310" max="13310" width="9.140625" style="63"/>
    <col min="13311" max="13311" width="12.85546875" style="63" customWidth="1"/>
    <col min="13312" max="13313" width="0" style="63" hidden="1" customWidth="1"/>
    <col min="13314" max="13314" width="18.28515625" style="63" customWidth="1"/>
    <col min="13315" max="13315" width="64.85546875" style="63" customWidth="1"/>
    <col min="13316" max="13319" width="9.140625" style="63"/>
    <col min="13320" max="13320" width="14.85546875" style="63" customWidth="1"/>
    <col min="13321" max="13564" width="9.140625" style="63"/>
    <col min="13565" max="13565" width="37.7109375" style="63" customWidth="1"/>
    <col min="13566" max="13566" width="9.140625" style="63"/>
    <col min="13567" max="13567" width="12.85546875" style="63" customWidth="1"/>
    <col min="13568" max="13569" width="0" style="63" hidden="1" customWidth="1"/>
    <col min="13570" max="13570" width="18.28515625" style="63" customWidth="1"/>
    <col min="13571" max="13571" width="64.85546875" style="63" customWidth="1"/>
    <col min="13572" max="13575" width="9.140625" style="63"/>
    <col min="13576" max="13576" width="14.85546875" style="63" customWidth="1"/>
    <col min="13577" max="13820" width="9.140625" style="63"/>
    <col min="13821" max="13821" width="37.7109375" style="63" customWidth="1"/>
    <col min="13822" max="13822" width="9.140625" style="63"/>
    <col min="13823" max="13823" width="12.85546875" style="63" customWidth="1"/>
    <col min="13824" max="13825" width="0" style="63" hidden="1" customWidth="1"/>
    <col min="13826" max="13826" width="18.28515625" style="63" customWidth="1"/>
    <col min="13827" max="13827" width="64.85546875" style="63" customWidth="1"/>
    <col min="13828" max="13831" width="9.140625" style="63"/>
    <col min="13832" max="13832" width="14.85546875" style="63" customWidth="1"/>
    <col min="13833" max="14076" width="9.140625" style="63"/>
    <col min="14077" max="14077" width="37.7109375" style="63" customWidth="1"/>
    <col min="14078" max="14078" width="9.140625" style="63"/>
    <col min="14079" max="14079" width="12.85546875" style="63" customWidth="1"/>
    <col min="14080" max="14081" width="0" style="63" hidden="1" customWidth="1"/>
    <col min="14082" max="14082" width="18.28515625" style="63" customWidth="1"/>
    <col min="14083" max="14083" width="64.85546875" style="63" customWidth="1"/>
    <col min="14084" max="14087" width="9.140625" style="63"/>
    <col min="14088" max="14088" width="14.85546875" style="63" customWidth="1"/>
    <col min="14089" max="14332" width="9.140625" style="63"/>
    <col min="14333" max="14333" width="37.7109375" style="63" customWidth="1"/>
    <col min="14334" max="14334" width="9.140625" style="63"/>
    <col min="14335" max="14335" width="12.85546875" style="63" customWidth="1"/>
    <col min="14336" max="14337" width="0" style="63" hidden="1" customWidth="1"/>
    <col min="14338" max="14338" width="18.28515625" style="63" customWidth="1"/>
    <col min="14339" max="14339" width="64.85546875" style="63" customWidth="1"/>
    <col min="14340" max="14343" width="9.140625" style="63"/>
    <col min="14344" max="14344" width="14.85546875" style="63" customWidth="1"/>
    <col min="14345" max="14588" width="9.140625" style="63"/>
    <col min="14589" max="14589" width="37.7109375" style="63" customWidth="1"/>
    <col min="14590" max="14590" width="9.140625" style="63"/>
    <col min="14591" max="14591" width="12.85546875" style="63" customWidth="1"/>
    <col min="14592" max="14593" width="0" style="63" hidden="1" customWidth="1"/>
    <col min="14594" max="14594" width="18.28515625" style="63" customWidth="1"/>
    <col min="14595" max="14595" width="64.85546875" style="63" customWidth="1"/>
    <col min="14596" max="14599" width="9.140625" style="63"/>
    <col min="14600" max="14600" width="14.85546875" style="63" customWidth="1"/>
    <col min="14601" max="14844" width="9.140625" style="63"/>
    <col min="14845" max="14845" width="37.7109375" style="63" customWidth="1"/>
    <col min="14846" max="14846" width="9.140625" style="63"/>
    <col min="14847" max="14847" width="12.85546875" style="63" customWidth="1"/>
    <col min="14848" max="14849" width="0" style="63" hidden="1" customWidth="1"/>
    <col min="14850" max="14850" width="18.28515625" style="63" customWidth="1"/>
    <col min="14851" max="14851" width="64.85546875" style="63" customWidth="1"/>
    <col min="14852" max="14855" width="9.140625" style="63"/>
    <col min="14856" max="14856" width="14.85546875" style="63" customWidth="1"/>
    <col min="14857" max="15100" width="9.140625" style="63"/>
    <col min="15101" max="15101" width="37.7109375" style="63" customWidth="1"/>
    <col min="15102" max="15102" width="9.140625" style="63"/>
    <col min="15103" max="15103" width="12.85546875" style="63" customWidth="1"/>
    <col min="15104" max="15105" width="0" style="63" hidden="1" customWidth="1"/>
    <col min="15106" max="15106" width="18.28515625" style="63" customWidth="1"/>
    <col min="15107" max="15107" width="64.85546875" style="63" customWidth="1"/>
    <col min="15108" max="15111" width="9.140625" style="63"/>
    <col min="15112" max="15112" width="14.85546875" style="63" customWidth="1"/>
    <col min="15113" max="15356" width="9.140625" style="63"/>
    <col min="15357" max="15357" width="37.7109375" style="63" customWidth="1"/>
    <col min="15358" max="15358" width="9.140625" style="63"/>
    <col min="15359" max="15359" width="12.85546875" style="63" customWidth="1"/>
    <col min="15360" max="15361" width="0" style="63" hidden="1" customWidth="1"/>
    <col min="15362" max="15362" width="18.28515625" style="63" customWidth="1"/>
    <col min="15363" max="15363" width="64.85546875" style="63" customWidth="1"/>
    <col min="15364" max="15367" width="9.140625" style="63"/>
    <col min="15368" max="15368" width="14.85546875" style="63" customWidth="1"/>
    <col min="15369" max="15612" width="9.140625" style="63"/>
    <col min="15613" max="15613" width="37.7109375" style="63" customWidth="1"/>
    <col min="15614" max="15614" width="9.140625" style="63"/>
    <col min="15615" max="15615" width="12.85546875" style="63" customWidth="1"/>
    <col min="15616" max="15617" width="0" style="63" hidden="1" customWidth="1"/>
    <col min="15618" max="15618" width="18.28515625" style="63" customWidth="1"/>
    <col min="15619" max="15619" width="64.85546875" style="63" customWidth="1"/>
    <col min="15620" max="15623" width="9.140625" style="63"/>
    <col min="15624" max="15624" width="14.85546875" style="63" customWidth="1"/>
    <col min="15625" max="15868" width="9.140625" style="63"/>
    <col min="15869" max="15869" width="37.7109375" style="63" customWidth="1"/>
    <col min="15870" max="15870" width="9.140625" style="63"/>
    <col min="15871" max="15871" width="12.85546875" style="63" customWidth="1"/>
    <col min="15872" max="15873" width="0" style="63" hidden="1" customWidth="1"/>
    <col min="15874" max="15874" width="18.28515625" style="63" customWidth="1"/>
    <col min="15875" max="15875" width="64.85546875" style="63" customWidth="1"/>
    <col min="15876" max="15879" width="9.140625" style="63"/>
    <col min="15880" max="15880" width="14.85546875" style="63" customWidth="1"/>
    <col min="15881" max="16124" width="9.140625" style="63"/>
    <col min="16125" max="16125" width="37.7109375" style="63" customWidth="1"/>
    <col min="16126" max="16126" width="9.140625" style="63"/>
    <col min="16127" max="16127" width="12.85546875" style="63" customWidth="1"/>
    <col min="16128" max="16129" width="0" style="63" hidden="1" customWidth="1"/>
    <col min="16130" max="16130" width="18.28515625" style="63" customWidth="1"/>
    <col min="16131" max="16131" width="64.85546875" style="63" customWidth="1"/>
    <col min="16132" max="16135" width="9.140625" style="63"/>
    <col min="16136" max="16136" width="14.85546875" style="63" customWidth="1"/>
    <col min="16137" max="16384" width="9.140625" style="63"/>
  </cols>
  <sheetData>
    <row r="1" spans="1:44" ht="18.75" x14ac:dyDescent="0.25">
      <c r="L1" s="38" t="s">
        <v>68</v>
      </c>
    </row>
    <row r="2" spans="1:44" ht="18.75" x14ac:dyDescent="0.3">
      <c r="L2" s="13" t="s">
        <v>9</v>
      </c>
    </row>
    <row r="3" spans="1:44" ht="18.75" x14ac:dyDescent="0.3">
      <c r="L3" s="13" t="s">
        <v>67</v>
      </c>
    </row>
    <row r="4" spans="1:44" ht="18.75" x14ac:dyDescent="0.3">
      <c r="K4" s="13"/>
    </row>
    <row r="5" spans="1:44" x14ac:dyDescent="0.25">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75" x14ac:dyDescent="0.3">
      <c r="K6" s="13"/>
    </row>
    <row r="7" spans="1:44" ht="18.75" x14ac:dyDescent="0.25">
      <c r="A7" s="246" t="s">
        <v>8</v>
      </c>
      <c r="B7" s="246"/>
      <c r="C7" s="246"/>
      <c r="D7" s="246"/>
      <c r="E7" s="246"/>
      <c r="F7" s="246"/>
      <c r="G7" s="246"/>
      <c r="H7" s="246"/>
      <c r="I7" s="246"/>
      <c r="J7" s="246"/>
      <c r="K7" s="246"/>
      <c r="L7" s="246"/>
    </row>
    <row r="8" spans="1:44" ht="18.75" x14ac:dyDescent="0.25">
      <c r="A8" s="246"/>
      <c r="B8" s="246"/>
      <c r="C8" s="246"/>
      <c r="D8" s="246"/>
      <c r="E8" s="246"/>
      <c r="F8" s="246"/>
      <c r="G8" s="246"/>
      <c r="H8" s="246"/>
      <c r="I8" s="246"/>
      <c r="J8" s="246"/>
      <c r="K8" s="246"/>
      <c r="L8" s="246"/>
    </row>
    <row r="9" spans="1:44" x14ac:dyDescent="0.25">
      <c r="A9" s="247" t="s">
        <v>479</v>
      </c>
      <c r="B9" s="247"/>
      <c r="C9" s="247"/>
      <c r="D9" s="247"/>
      <c r="E9" s="247"/>
      <c r="F9" s="247"/>
      <c r="G9" s="247"/>
      <c r="H9" s="247"/>
      <c r="I9" s="247"/>
      <c r="J9" s="247"/>
      <c r="K9" s="247"/>
      <c r="L9" s="247"/>
    </row>
    <row r="10" spans="1:44" x14ac:dyDescent="0.25">
      <c r="A10" s="243" t="s">
        <v>7</v>
      </c>
      <c r="B10" s="243"/>
      <c r="C10" s="243"/>
      <c r="D10" s="243"/>
      <c r="E10" s="243"/>
      <c r="F10" s="243"/>
      <c r="G10" s="243"/>
      <c r="H10" s="243"/>
      <c r="I10" s="243"/>
      <c r="J10" s="243"/>
      <c r="K10" s="243"/>
      <c r="L10" s="243"/>
    </row>
    <row r="11" spans="1:44" ht="18.75" x14ac:dyDescent="0.25">
      <c r="A11" s="246"/>
      <c r="B11" s="246"/>
      <c r="C11" s="246"/>
      <c r="D11" s="246"/>
      <c r="E11" s="246"/>
      <c r="F11" s="246"/>
      <c r="G11" s="246"/>
      <c r="H11" s="246"/>
      <c r="I11" s="246"/>
      <c r="J11" s="246"/>
      <c r="K11" s="246"/>
      <c r="L11" s="246"/>
    </row>
    <row r="12" spans="1:44" x14ac:dyDescent="0.25">
      <c r="A12" s="247" t="str">
        <f>'1. паспорт местоположение'!A12:C12</f>
        <v>L_1.1.10.2023</v>
      </c>
      <c r="B12" s="247"/>
      <c r="C12" s="247"/>
      <c r="D12" s="247"/>
      <c r="E12" s="247"/>
      <c r="F12" s="247"/>
      <c r="G12" s="247"/>
      <c r="H12" s="247"/>
      <c r="I12" s="247"/>
      <c r="J12" s="247"/>
      <c r="K12" s="247"/>
      <c r="L12" s="247"/>
    </row>
    <row r="13" spans="1:44" x14ac:dyDescent="0.25">
      <c r="A13" s="243" t="s">
        <v>6</v>
      </c>
      <c r="B13" s="243"/>
      <c r="C13" s="243"/>
      <c r="D13" s="243"/>
      <c r="E13" s="243"/>
      <c r="F13" s="243"/>
      <c r="G13" s="243"/>
      <c r="H13" s="243"/>
      <c r="I13" s="243"/>
      <c r="J13" s="243"/>
      <c r="K13" s="243"/>
      <c r="L13" s="243"/>
    </row>
    <row r="14" spans="1:44" ht="18.75" x14ac:dyDescent="0.25">
      <c r="A14" s="251"/>
      <c r="B14" s="251"/>
      <c r="C14" s="251"/>
      <c r="D14" s="251"/>
      <c r="E14" s="251"/>
      <c r="F14" s="251"/>
      <c r="G14" s="251"/>
      <c r="H14" s="251"/>
      <c r="I14" s="251"/>
      <c r="J14" s="251"/>
      <c r="K14" s="251"/>
      <c r="L14" s="251"/>
    </row>
    <row r="15" spans="1:44" x14ac:dyDescent="0.25">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row>
    <row r="16" spans="1:44" x14ac:dyDescent="0.25">
      <c r="A16" s="243" t="s">
        <v>5</v>
      </c>
      <c r="B16" s="243"/>
      <c r="C16" s="243"/>
      <c r="D16" s="243"/>
      <c r="E16" s="243"/>
      <c r="F16" s="243"/>
      <c r="G16" s="243"/>
      <c r="H16" s="243"/>
      <c r="I16" s="243"/>
      <c r="J16" s="243"/>
      <c r="K16" s="243"/>
      <c r="L16" s="243"/>
    </row>
    <row r="17" spans="1:12" ht="15.75" customHeight="1" x14ac:dyDescent="0.25">
      <c r="L17" s="101"/>
    </row>
    <row r="18" spans="1:12" x14ac:dyDescent="0.25">
      <c r="K18" s="100"/>
    </row>
    <row r="19" spans="1:12" ht="15.75" customHeight="1" x14ac:dyDescent="0.25">
      <c r="A19" s="364" t="s">
        <v>447</v>
      </c>
      <c r="B19" s="364"/>
      <c r="C19" s="364"/>
      <c r="D19" s="364"/>
      <c r="E19" s="364"/>
      <c r="F19" s="364"/>
      <c r="G19" s="364"/>
      <c r="H19" s="364"/>
      <c r="I19" s="364"/>
      <c r="J19" s="364"/>
      <c r="K19" s="364"/>
      <c r="L19" s="364"/>
    </row>
    <row r="20" spans="1:12" x14ac:dyDescent="0.25">
      <c r="A20" s="67"/>
      <c r="B20" s="67"/>
      <c r="C20" s="99"/>
      <c r="D20" s="99"/>
      <c r="E20" s="99"/>
      <c r="F20" s="99"/>
      <c r="G20" s="99"/>
      <c r="H20" s="99"/>
      <c r="I20" s="99"/>
      <c r="J20" s="99"/>
      <c r="K20" s="99"/>
      <c r="L20" s="99"/>
    </row>
    <row r="21" spans="1:12" ht="28.5" customHeight="1" x14ac:dyDescent="0.25">
      <c r="A21" s="365" t="s">
        <v>221</v>
      </c>
      <c r="B21" s="365" t="s">
        <v>220</v>
      </c>
      <c r="C21" s="371" t="s">
        <v>379</v>
      </c>
      <c r="D21" s="371"/>
      <c r="E21" s="371"/>
      <c r="F21" s="371"/>
      <c r="G21" s="371"/>
      <c r="H21" s="371"/>
      <c r="I21" s="366" t="s">
        <v>219</v>
      </c>
      <c r="J21" s="368" t="s">
        <v>381</v>
      </c>
      <c r="K21" s="365" t="s">
        <v>218</v>
      </c>
      <c r="L21" s="367" t="s">
        <v>380</v>
      </c>
    </row>
    <row r="22" spans="1:12" ht="58.5" customHeight="1" x14ac:dyDescent="0.25">
      <c r="A22" s="365"/>
      <c r="B22" s="365"/>
      <c r="C22" s="372" t="s">
        <v>2</v>
      </c>
      <c r="D22" s="372"/>
      <c r="E22" s="169"/>
      <c r="F22" s="170"/>
      <c r="G22" s="373" t="s">
        <v>1</v>
      </c>
      <c r="H22" s="374"/>
      <c r="I22" s="366"/>
      <c r="J22" s="369"/>
      <c r="K22" s="365"/>
      <c r="L22" s="367"/>
    </row>
    <row r="23" spans="1:12" ht="47.25" x14ac:dyDescent="0.25">
      <c r="A23" s="365"/>
      <c r="B23" s="365"/>
      <c r="C23" s="98" t="s">
        <v>217</v>
      </c>
      <c r="D23" s="98" t="s">
        <v>216</v>
      </c>
      <c r="E23" s="98" t="s">
        <v>217</v>
      </c>
      <c r="F23" s="98" t="s">
        <v>216</v>
      </c>
      <c r="G23" s="98" t="s">
        <v>217</v>
      </c>
      <c r="H23" s="98" t="s">
        <v>216</v>
      </c>
      <c r="I23" s="366"/>
      <c r="J23" s="370"/>
      <c r="K23" s="365"/>
      <c r="L23" s="367"/>
    </row>
    <row r="24" spans="1:12" x14ac:dyDescent="0.25">
      <c r="A24" s="76">
        <v>1</v>
      </c>
      <c r="B24" s="76">
        <v>2</v>
      </c>
      <c r="C24" s="98">
        <v>3</v>
      </c>
      <c r="D24" s="98">
        <v>4</v>
      </c>
      <c r="E24" s="98">
        <v>5</v>
      </c>
      <c r="F24" s="98">
        <v>6</v>
      </c>
      <c r="G24" s="98">
        <v>7</v>
      </c>
      <c r="H24" s="98">
        <v>8</v>
      </c>
      <c r="I24" s="98">
        <v>9</v>
      </c>
      <c r="J24" s="98">
        <v>10</v>
      </c>
      <c r="K24" s="98">
        <v>11</v>
      </c>
      <c r="L24" s="98">
        <v>12</v>
      </c>
    </row>
    <row r="25" spans="1:12" x14ac:dyDescent="0.25">
      <c r="A25" s="94">
        <v>1</v>
      </c>
      <c r="B25" s="95" t="s">
        <v>215</v>
      </c>
      <c r="C25" s="95"/>
      <c r="D25" s="96"/>
      <c r="E25" s="96"/>
      <c r="F25" s="96"/>
      <c r="G25" s="96"/>
      <c r="H25" s="96"/>
      <c r="I25" s="96"/>
      <c r="J25" s="96"/>
      <c r="K25" s="91"/>
      <c r="L25" s="103"/>
    </row>
    <row r="26" spans="1:12" ht="21.75" customHeight="1" x14ac:dyDescent="0.25">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25">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25">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25">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25">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25">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7.25" x14ac:dyDescent="0.25">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25">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25">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25">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25">
      <c r="A36" s="94" t="s">
        <v>408</v>
      </c>
      <c r="B36" s="93" t="s">
        <v>390</v>
      </c>
      <c r="C36" s="92" t="s">
        <v>497</v>
      </c>
      <c r="D36" s="92" t="s">
        <v>497</v>
      </c>
      <c r="E36" s="92" t="s">
        <v>497</v>
      </c>
      <c r="F36" s="92" t="s">
        <v>497</v>
      </c>
      <c r="G36" s="92" t="s">
        <v>497</v>
      </c>
      <c r="H36" s="92" t="s">
        <v>497</v>
      </c>
      <c r="I36" s="92" t="s">
        <v>497</v>
      </c>
      <c r="J36" s="92" t="s">
        <v>497</v>
      </c>
      <c r="K36" s="92"/>
      <c r="L36" s="92"/>
    </row>
    <row r="37" spans="1:12" x14ac:dyDescent="0.25">
      <c r="A37" s="94" t="s">
        <v>409</v>
      </c>
      <c r="B37" s="93" t="s">
        <v>207</v>
      </c>
      <c r="C37" s="92" t="s">
        <v>497</v>
      </c>
      <c r="D37" s="92" t="s">
        <v>497</v>
      </c>
      <c r="E37" s="201">
        <v>42370</v>
      </c>
      <c r="F37" s="201">
        <v>42430</v>
      </c>
      <c r="G37" s="92" t="s">
        <v>497</v>
      </c>
      <c r="H37" s="92" t="s">
        <v>497</v>
      </c>
      <c r="I37" s="92" t="s">
        <v>497</v>
      </c>
      <c r="J37" s="92" t="s">
        <v>497</v>
      </c>
      <c r="K37" s="92"/>
      <c r="L37" s="92"/>
    </row>
    <row r="38" spans="1:12" x14ac:dyDescent="0.25">
      <c r="A38" s="94" t="s">
        <v>410</v>
      </c>
      <c r="B38" s="95" t="s">
        <v>206</v>
      </c>
      <c r="C38" s="92"/>
      <c r="D38" s="91"/>
      <c r="E38" s="91"/>
      <c r="F38" s="91"/>
      <c r="G38" s="92"/>
      <c r="H38" s="92"/>
      <c r="J38" s="91"/>
      <c r="K38" s="92"/>
      <c r="L38" s="92"/>
    </row>
    <row r="39" spans="1:12" ht="63" x14ac:dyDescent="0.25">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25">
      <c r="A40" s="94" t="s">
        <v>205</v>
      </c>
      <c r="B40" s="93" t="s">
        <v>397</v>
      </c>
      <c r="C40" s="202">
        <v>45017</v>
      </c>
      <c r="D40" s="202">
        <v>45078</v>
      </c>
      <c r="E40" s="91"/>
      <c r="F40" s="91"/>
      <c r="G40" s="92" t="s">
        <v>481</v>
      </c>
      <c r="H40" s="92" t="s">
        <v>481</v>
      </c>
      <c r="I40" s="92" t="s">
        <v>481</v>
      </c>
      <c r="J40" s="92" t="s">
        <v>481</v>
      </c>
      <c r="K40" s="92"/>
      <c r="L40" s="92"/>
    </row>
    <row r="41" spans="1:12" ht="63" customHeight="1" x14ac:dyDescent="0.25">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25">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25">
      <c r="A43" s="94" t="s">
        <v>203</v>
      </c>
      <c r="B43" s="93" t="s">
        <v>201</v>
      </c>
      <c r="C43" s="202">
        <v>45108</v>
      </c>
      <c r="D43" s="202">
        <v>45139</v>
      </c>
      <c r="E43" s="91"/>
      <c r="F43" s="91"/>
      <c r="G43" s="92" t="s">
        <v>481</v>
      </c>
      <c r="H43" s="92" t="s">
        <v>481</v>
      </c>
      <c r="I43" s="92" t="s">
        <v>481</v>
      </c>
      <c r="J43" s="92" t="s">
        <v>481</v>
      </c>
      <c r="K43" s="92"/>
      <c r="L43" s="92"/>
    </row>
    <row r="44" spans="1:12" ht="24.75" customHeight="1" x14ac:dyDescent="0.25">
      <c r="A44" s="94" t="s">
        <v>202</v>
      </c>
      <c r="B44" s="93" t="s">
        <v>199</v>
      </c>
      <c r="C44" s="202">
        <v>45170</v>
      </c>
      <c r="D44" s="202">
        <v>45231</v>
      </c>
      <c r="E44" s="91"/>
      <c r="F44" s="91"/>
      <c r="G44" s="92" t="s">
        <v>481</v>
      </c>
      <c r="H44" s="92" t="s">
        <v>481</v>
      </c>
      <c r="I44" s="92" t="s">
        <v>481</v>
      </c>
      <c r="J44" s="92" t="s">
        <v>481</v>
      </c>
      <c r="K44" s="92"/>
      <c r="L44" s="92"/>
    </row>
    <row r="45" spans="1:12" ht="90.75" customHeight="1" x14ac:dyDescent="0.25">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25">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25">
      <c r="A47" s="94" t="s">
        <v>196</v>
      </c>
      <c r="B47" s="93" t="s">
        <v>197</v>
      </c>
      <c r="C47" s="202">
        <v>45231</v>
      </c>
      <c r="D47" s="202">
        <v>45231</v>
      </c>
      <c r="E47" s="91"/>
      <c r="F47" s="91"/>
      <c r="G47" s="92" t="s">
        <v>481</v>
      </c>
      <c r="H47" s="92" t="s">
        <v>481</v>
      </c>
      <c r="I47" s="92" t="s">
        <v>481</v>
      </c>
      <c r="J47" s="92" t="s">
        <v>481</v>
      </c>
      <c r="K47" s="92"/>
      <c r="L47" s="92"/>
    </row>
    <row r="48" spans="1:12" ht="37.5" customHeight="1" x14ac:dyDescent="0.25">
      <c r="A48" s="94" t="s">
        <v>411</v>
      </c>
      <c r="B48" s="95" t="s">
        <v>195</v>
      </c>
      <c r="C48" s="202">
        <v>45231</v>
      </c>
      <c r="D48" s="202">
        <v>45231</v>
      </c>
      <c r="E48" s="91"/>
      <c r="F48" s="91"/>
      <c r="G48" s="92" t="s">
        <v>481</v>
      </c>
      <c r="H48" s="92" t="s">
        <v>481</v>
      </c>
      <c r="I48" s="92" t="s">
        <v>481</v>
      </c>
      <c r="J48" s="92" t="s">
        <v>481</v>
      </c>
      <c r="K48" s="92"/>
      <c r="L48" s="92"/>
    </row>
    <row r="49" spans="1:12" ht="35.25" customHeight="1" x14ac:dyDescent="0.25">
      <c r="A49" s="94">
        <v>4</v>
      </c>
      <c r="B49" s="93" t="s">
        <v>193</v>
      </c>
      <c r="C49" s="202">
        <v>45231</v>
      </c>
      <c r="D49" s="202">
        <v>45231</v>
      </c>
      <c r="E49" s="91"/>
      <c r="F49" s="91"/>
      <c r="G49" s="92" t="s">
        <v>481</v>
      </c>
      <c r="H49" s="92" t="s">
        <v>481</v>
      </c>
      <c r="I49" s="92" t="s">
        <v>481</v>
      </c>
      <c r="J49" s="92" t="s">
        <v>481</v>
      </c>
      <c r="K49" s="92"/>
      <c r="L49" s="92"/>
    </row>
    <row r="50" spans="1:12" ht="86.25" customHeight="1" x14ac:dyDescent="0.25">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25">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25">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25">
      <c r="A53" s="94" t="s">
        <v>188</v>
      </c>
      <c r="B53" s="175" t="s">
        <v>403</v>
      </c>
      <c r="C53" s="202">
        <v>45231</v>
      </c>
      <c r="D53" s="202">
        <v>45231</v>
      </c>
      <c r="E53" s="91"/>
      <c r="F53" s="91"/>
      <c r="G53" s="92" t="s">
        <v>481</v>
      </c>
      <c r="H53" s="92" t="s">
        <v>481</v>
      </c>
      <c r="I53" s="92" t="s">
        <v>481</v>
      </c>
      <c r="J53" s="92" t="s">
        <v>481</v>
      </c>
      <c r="K53" s="92"/>
      <c r="L53" s="92"/>
    </row>
    <row r="54" spans="1:12" ht="46.5" customHeight="1" x14ac:dyDescent="0.25">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2021-08-24T11:52:31Z</dcterms:modified>
</cp:coreProperties>
</file>